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tabRatio="635" activeTab="0"/>
  </bookViews>
  <sheets>
    <sheet name="Común-Primario" sheetId="1" r:id="rId1"/>
    <sheet name="Común-Secundario" sheetId="2" r:id="rId2"/>
    <sheet name="Prom y Des. Est. Edad" sheetId="3" state="hidden" r:id="rId3"/>
    <sheet name="Prom y Des. Est. Edad-FP" sheetId="4" state="hidden" r:id="rId4"/>
    <sheet name="Hoja2" sheetId="5" state="hidden" r:id="rId5"/>
    <sheet name="Hoja1" sheetId="6" state="hidden" r:id="rId6"/>
  </sheets>
  <definedNames>
    <definedName name="_xlfn.IFERROR" hidden="1">#NAME?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<sst xmlns="http://schemas.openxmlformats.org/spreadsheetml/2006/main" count="639" uniqueCount="60">
  <si>
    <t>Ciclo Lectivo</t>
  </si>
  <si>
    <t>-</t>
  </si>
  <si>
    <t>Edad</t>
  </si>
  <si>
    <t>Promedio</t>
  </si>
  <si>
    <t>fi</t>
  </si>
  <si>
    <t>fi.xi</t>
  </si>
  <si>
    <t>fi.(xi^2)</t>
  </si>
  <si>
    <t>Alumnos</t>
  </si>
  <si>
    <t>Des. Est.</t>
  </si>
  <si>
    <t>CUE</t>
  </si>
  <si>
    <t>Anexo</t>
  </si>
  <si>
    <t>Tipo de Establecimiento</t>
  </si>
  <si>
    <t>Escuela de Formación Profesional</t>
  </si>
  <si>
    <t>Escuela Secundaria Orientada con Formación Profesional</t>
  </si>
  <si>
    <t>Escuela Primaria para Adultos con Formación Profesional</t>
  </si>
  <si>
    <t>Escuela Secundaria Técnica con Formación Profesional</t>
  </si>
  <si>
    <t>Escuela Primaria con Formación Profesional</t>
  </si>
  <si>
    <t>Taller Manual con Formación Profesional</t>
  </si>
  <si>
    <t>Escuela Secundaria Orientada y Técnica</t>
  </si>
  <si>
    <t>Instituto Superior con Formación Profesional</t>
  </si>
  <si>
    <t>Escuela Secundaria Técnica</t>
  </si>
  <si>
    <t>Escuela Secundaria Orientada y Técnica con Formación Profesional</t>
  </si>
  <si>
    <t>Multinivel</t>
  </si>
  <si>
    <t>(en blanco)</t>
  </si>
  <si>
    <t>Total general</t>
  </si>
  <si>
    <t>Cuenta de CUE</t>
  </si>
  <si>
    <t>Total</t>
  </si>
  <si>
    <t>Departamento</t>
  </si>
  <si>
    <t>% Promoción</t>
  </si>
  <si>
    <t>% Adeuda Materias</t>
  </si>
  <si>
    <t>% Abandono</t>
  </si>
  <si>
    <t>% Repitencia</t>
  </si>
  <si>
    <t>Belgrano</t>
  </si>
  <si>
    <t>Caseros</t>
  </si>
  <si>
    <t>Castellanos</t>
  </si>
  <si>
    <t>Garay</t>
  </si>
  <si>
    <t>General Obligado</t>
  </si>
  <si>
    <t>Iriondo</t>
  </si>
  <si>
    <t>La Capital</t>
  </si>
  <si>
    <t>Las Colonias</t>
  </si>
  <si>
    <t>Rosario</t>
  </si>
  <si>
    <t>San Javier</t>
  </si>
  <si>
    <t>San Justo</t>
  </si>
  <si>
    <t>San Lorenzo</t>
  </si>
  <si>
    <t>Vera</t>
  </si>
  <si>
    <t>Nueve de Julio</t>
  </si>
  <si>
    <t>San Cristóbal</t>
  </si>
  <si>
    <t>San Jerónimo</t>
  </si>
  <si>
    <t>San Martín</t>
  </si>
  <si>
    <t>General López</t>
  </si>
  <si>
    <t>Constitución</t>
  </si>
  <si>
    <r>
      <t xml:space="preserve">Fuente: </t>
    </r>
    <r>
      <rPr>
        <sz val="8"/>
        <rFont val="Arial"/>
        <family val="2"/>
      </rPr>
      <t>Dirección General de Información y Evaluación Educativa. SiGAE Web.</t>
    </r>
  </si>
  <si>
    <r>
      <rPr>
        <b/>
        <sz val="8"/>
        <color indexed="8"/>
        <rFont val="Arial"/>
        <family val="2"/>
      </rPr>
      <t>Fecha informe:</t>
    </r>
    <r>
      <rPr>
        <sz val="8"/>
        <rFont val="Arial"/>
        <family val="2"/>
      </rPr>
      <t xml:space="preserve"> 28/09/2020.</t>
    </r>
  </si>
  <si>
    <r>
      <t xml:space="preserve">(*) </t>
    </r>
    <r>
      <rPr>
        <sz val="8"/>
        <rFont val="Arial"/>
        <family val="2"/>
      </rPr>
      <t>Datos 2019 provisorios, sujetos a la carga de los establecimientos en el sistema de gestión escolar.</t>
    </r>
  </si>
  <si>
    <t>2019(*)</t>
  </si>
  <si>
    <t>Evolución de Indicadores Educativos Anuales de Educación Común Primaria por Departamento y Género</t>
  </si>
  <si>
    <t>Mujer</t>
  </si>
  <si>
    <t>Varón</t>
  </si>
  <si>
    <t>Evolución de Indicadores Educativos Anuales de Educación Común Secundaria por Departamento y Género</t>
  </si>
  <si>
    <t>Provincia de Santa Fe. Ciclos Lectivos 2014-2019(*)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</si>
</sst>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color indexed="20"/>
      <name val="Calibri"/>
      <family val="2"/>
    </font>
    <font>
      <sz val="11"/>
      <color indexed="56"/>
      <name val="Calibri"/>
      <family val="2"/>
    </font>
    <font>
      <b/>
      <sz val="11"/>
      <color indexed="34"/>
      <name val="Calibri"/>
      <family val="2"/>
    </font>
    <font>
      <b/>
      <sz val="11"/>
      <color indexed="20"/>
      <name val="Calibri"/>
      <family val="2"/>
    </font>
    <font>
      <sz val="11"/>
      <color indexed="34"/>
      <name val="Calibri"/>
      <family val="2"/>
    </font>
    <font>
      <b/>
      <sz val="11"/>
      <color indexed="53"/>
      <name val="Calibri"/>
      <family val="2"/>
    </font>
    <font>
      <sz val="11"/>
      <color indexed="23"/>
      <name val="Calibri"/>
      <family val="2"/>
    </font>
    <font>
      <sz val="11"/>
      <color indexed="36"/>
      <name val="Calibri"/>
      <family val="2"/>
    </font>
    <font>
      <sz val="11"/>
      <color indexed="37"/>
      <name val="Calibri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i/>
      <sz val="11"/>
      <color indexed="46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8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>
        <color theme="3" tint="0.3999499976634979"/>
      </left>
      <right style="thin">
        <color theme="3" tint="0.3999499976634979"/>
      </right>
      <top/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1000294685364"/>
      </top>
      <bottom style="thin">
        <color theme="3" tint="0.39991000294685364"/>
      </bottom>
    </border>
    <border>
      <left style="thin">
        <color theme="0"/>
      </left>
      <right style="thin">
        <color theme="0"/>
      </right>
      <top style="thin">
        <color indexed="20"/>
      </top>
      <bottom style="thin">
        <color theme="0"/>
      </bottom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theme="3" tint="0.39991000294685364"/>
      </top>
      <bottom style="thin">
        <color indexed="60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indexed="20"/>
      </top>
      <bottom style="thin">
        <color indexed="62"/>
      </bottom>
    </border>
    <border>
      <left/>
      <right style="thin"/>
      <top style="thin">
        <color indexed="62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indexed="62"/>
      </right>
      <top style="thin">
        <color indexed="62"/>
      </top>
      <bottom/>
    </border>
    <border>
      <left/>
      <right style="thin">
        <color indexed="62"/>
      </right>
      <top/>
      <bottom/>
    </border>
    <border>
      <left/>
      <right style="thin">
        <color indexed="62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172" fontId="5" fillId="34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0" fontId="7" fillId="0" borderId="0" xfId="51" applyFont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4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3" fillId="35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4" fillId="0" borderId="17" xfId="0" applyNumberFormat="1" applyFont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6" fillId="37" borderId="18" xfId="0" applyFont="1" applyFill="1" applyBorder="1" applyAlignment="1">
      <alignment horizontal="center" vertical="center" wrapText="1"/>
    </xf>
    <xf numFmtId="172" fontId="4" fillId="0" borderId="19" xfId="0" applyNumberFormat="1" applyFont="1" applyBorder="1" applyAlignment="1">
      <alignment vertical="center"/>
    </xf>
    <xf numFmtId="172" fontId="4" fillId="0" borderId="20" xfId="0" applyNumberFormat="1" applyFont="1" applyBorder="1" applyAlignment="1">
      <alignment vertical="center"/>
    </xf>
    <xf numFmtId="172" fontId="4" fillId="0" borderId="21" xfId="0" applyNumberFormat="1" applyFont="1" applyBorder="1" applyAlignment="1">
      <alignment vertical="center"/>
    </xf>
    <xf numFmtId="172" fontId="4" fillId="0" borderId="22" xfId="0" applyNumberFormat="1" applyFont="1" applyBorder="1" applyAlignment="1">
      <alignment vertical="center"/>
    </xf>
    <xf numFmtId="172" fontId="4" fillId="0" borderId="23" xfId="0" applyNumberFormat="1" applyFont="1" applyBorder="1" applyAlignment="1">
      <alignment vertical="center"/>
    </xf>
    <xf numFmtId="172" fontId="4" fillId="0" borderId="24" xfId="0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3" fillId="38" borderId="25" xfId="0" applyFont="1" applyFill="1" applyBorder="1" applyAlignment="1">
      <alignment horizontal="center" vertical="center" wrapText="1"/>
    </xf>
    <xf numFmtId="0" fontId="50" fillId="38" borderId="26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172" fontId="32" fillId="0" borderId="38" xfId="0" applyNumberFormat="1" applyFont="1" applyBorder="1" applyAlignment="1">
      <alignment vertical="center"/>
    </xf>
    <xf numFmtId="172" fontId="32" fillId="0" borderId="0" xfId="0" applyNumberFormat="1" applyFont="1" applyBorder="1" applyAlignment="1">
      <alignment vertical="center"/>
    </xf>
    <xf numFmtId="172" fontId="32" fillId="0" borderId="20" xfId="0" applyNumberFormat="1" applyFont="1" applyBorder="1" applyAlignment="1">
      <alignment vertical="center"/>
    </xf>
    <xf numFmtId="172" fontId="32" fillId="0" borderId="23" xfId="0" applyNumberFormat="1" applyFont="1" applyBorder="1" applyAlignment="1">
      <alignment vertical="center"/>
    </xf>
    <xf numFmtId="172" fontId="32" fillId="0" borderId="39" xfId="0" applyNumberFormat="1" applyFont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172" fontId="32" fillId="0" borderId="36" xfId="0" applyNumberFormat="1" applyFont="1" applyBorder="1" applyAlignment="1">
      <alignment vertical="center"/>
    </xf>
    <xf numFmtId="172" fontId="32" fillId="0" borderId="17" xfId="0" applyNumberFormat="1" applyFont="1" applyBorder="1" applyAlignment="1">
      <alignment vertical="center"/>
    </xf>
    <xf numFmtId="172" fontId="32" fillId="0" borderId="21" xfId="0" applyNumberFormat="1" applyFont="1" applyBorder="1" applyAlignment="1">
      <alignment vertical="center"/>
    </xf>
    <xf numFmtId="172" fontId="32" fillId="0" borderId="24" xfId="0" applyNumberFormat="1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F2FF"/>
      <rgbColor rgb="00000000"/>
      <rgbColor rgb="00E5A08D"/>
      <rgbColor rgb="00E0C55E"/>
      <rgbColor rgb="00E9B98F"/>
      <rgbColor rgb="00000000"/>
      <rgbColor rgb="0085C1A2"/>
      <rgbColor rgb="00000000"/>
      <rgbColor rgb="00D1614C"/>
      <rgbColor rgb="00D8BA31"/>
      <rgbColor rgb="00D78949"/>
      <rgbColor rgb="00FFFFFF"/>
      <rgbColor rgb="000D9B67"/>
      <rgbColor rgb="00EDD2F7"/>
      <rgbColor rgb="00A462B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FE0A1"/>
      <rgbColor rgb="00BADBC8"/>
      <rgbColor rgb="00F2C9BA"/>
      <rgbColor rgb="00F3D7BB"/>
      <rgbColor rgb="00F7EFCA"/>
      <rgbColor rgb="00000000"/>
      <rgbColor rgb="00DDDDDD"/>
      <rgbColor rgb="00BCD8F1"/>
      <rgbColor rgb="00E6D17F"/>
      <rgbColor rgb="0055AD84"/>
      <rgbColor rgb="00DF9F6C"/>
      <rgbColor rgb="0089BBE5"/>
      <rgbColor rgb="005DA4D8"/>
      <rgbColor rgb="002A93CF"/>
      <rgbColor rgb="00FFFFFF"/>
      <rgbColor rgb="00B98BC4"/>
      <rgbColor rgb="00008C4B"/>
      <rgbColor rgb="00DA7F6B"/>
      <rgbColor rgb="00C74030"/>
      <rgbColor rgb="00CD7521"/>
      <rgbColor rgb="000083C5"/>
      <rgbColor rgb="00DDDDDD"/>
      <rgbColor rgb="00FFFFFF"/>
      <rgbColor rgb="0074009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65536" sheet="Hoja1"/>
  </cacheSource>
  <cacheFields count="3">
    <cacheField name="CUE">
      <sharedItems containsString="0" containsBlank="1" containsMixedTypes="0" containsNumber="1" containsInteger="1" count="308">
        <n v="8202222"/>
        <n v="8200684"/>
        <n v="8200379"/>
        <n v="8200574"/>
        <n v="8203481"/>
        <n v="8203483"/>
        <n v="8203484"/>
        <n v="8203485"/>
        <n v="8203487"/>
        <n v="8203488"/>
        <n v="8203490"/>
        <n v="8203492"/>
        <n v="8200664"/>
        <n v="8203495"/>
        <n v="8203497"/>
        <n v="8203498"/>
        <n v="8201192"/>
        <n v="8203499"/>
        <n v="8203505"/>
        <n v="8203507"/>
        <n v="8201386"/>
        <n v="8201223"/>
        <n v="8200412"/>
        <n v="8203520"/>
        <n v="8203521"/>
        <n v="8201592"/>
        <n v="8203525"/>
        <n v="8203526"/>
        <n v="8203527"/>
        <n v="8203528"/>
        <n v="8203532"/>
        <n v="8203533"/>
        <n v="8203537"/>
        <n v="8204099"/>
        <n v="8203539"/>
        <n v="8203540"/>
        <n v="8203542"/>
        <n v="8203548"/>
        <n v="8203549"/>
        <n v="8203551"/>
        <n v="8203561"/>
        <n v="8202022"/>
        <n v="8203572"/>
        <n v="8203573"/>
        <n v="8203574"/>
        <n v="8201707"/>
        <n v="8203576"/>
        <n v="8203577"/>
        <n v="8203578"/>
        <n v="8200771"/>
        <n v="8201482"/>
        <n v="8203580"/>
        <n v="8200552"/>
        <n v="8203583"/>
        <n v="8203585"/>
        <n v="8203591"/>
        <n v="8202032"/>
        <n v="8203598"/>
        <n v="8203599"/>
        <n v="8204235"/>
        <n v="8200101"/>
        <n v="8202125"/>
        <n v="8202529"/>
        <n v="8202248"/>
        <n v="8202206"/>
        <n v="8202770"/>
        <n v="8200973"/>
        <n v="8201775"/>
        <n v="8203017"/>
        <n v="8202392"/>
        <n v="8202535"/>
        <n v="8200336"/>
        <n v="8202624"/>
        <n v="8201078"/>
        <n v="8202970"/>
        <n v="8202617"/>
        <n v="8202085"/>
        <n v="8202079"/>
        <n v="8202285"/>
        <n v="8203161"/>
        <n v="8200342"/>
        <n v="8202457"/>
        <n v="8202547"/>
        <n v="8200276"/>
        <n v="8200496"/>
        <n v="8201807"/>
        <n v="8203021"/>
        <n v="8201910"/>
        <n v="8202249"/>
        <n v="8202864"/>
        <n v="8201578"/>
        <n v="8202728"/>
        <n v="8201733"/>
        <n v="8201020"/>
        <n v="8201355"/>
        <n v="8202260"/>
        <n v="8203151"/>
        <n v="8201606"/>
        <n v="8202159"/>
        <n v="8200690"/>
        <n v="8203033"/>
        <n v="8202405"/>
        <n v="8200333"/>
        <n v="8200446"/>
        <n v="8203196"/>
        <n v="8200711"/>
        <n v="8201876"/>
        <n v="8200570"/>
        <n v="8202158"/>
        <n v="8201998"/>
        <n v="8202154"/>
        <n v="8200951"/>
        <n v="8202893"/>
        <n v="8202954"/>
        <n v="8203748"/>
        <n v="8200213"/>
        <n v="8200193"/>
        <n v="8200092"/>
        <n v="8203137"/>
        <n v="8202704"/>
        <n v="8201760"/>
        <n v="8200950"/>
        <n v="8202366"/>
        <n v="8202910"/>
        <n v="8200216"/>
        <n v="8204237"/>
        <n v="8204236"/>
        <n v="8204276"/>
        <n v="8204281"/>
        <n v="8204289"/>
        <n v="8204322"/>
        <n v="8204342"/>
        <n v="8204345"/>
        <n v="8204424"/>
        <n v="8200157"/>
        <n v="8200929"/>
        <n v="8202934"/>
        <n v="8201951"/>
        <n v="8202635"/>
        <n v="8202302"/>
        <n v="8201621"/>
        <n v="8200129"/>
        <n v="8201980"/>
        <n v="8202872"/>
        <n v="8202600"/>
        <n v="8203163"/>
        <n v="8200396"/>
        <n v="8202102"/>
        <n v="8200645"/>
        <n v="8201898"/>
        <n v="8201626"/>
        <n v="8201869"/>
        <n v="8202145"/>
        <n v="8202148"/>
        <n v="8201750"/>
        <n v="8200637"/>
        <n v="8200952"/>
        <n v="8202132"/>
        <n v="8201081"/>
        <n v="8202840"/>
        <n v="8200393"/>
        <n v="8202973"/>
        <n v="8202469"/>
        <n v="8201676"/>
        <n v="8201835"/>
        <n v="8200887"/>
        <n v="8203032"/>
        <n v="8201989"/>
        <n v="8200687"/>
        <n v="8201687"/>
        <n v="8202733"/>
        <n v="8203753"/>
        <n v="8200588"/>
        <n v="8202722"/>
        <n v="8202994"/>
        <n v="8203750"/>
        <n v="8202261"/>
        <n v="8203067"/>
        <n v="8201897"/>
        <n v="8202891"/>
        <n v="8202960"/>
        <n v="8200299"/>
        <n v="8202821"/>
        <n v="8201446"/>
        <n v="8201208"/>
        <n v="8201209"/>
        <n v="8201701"/>
        <n v="8201671"/>
        <n v="8200024"/>
        <n v="8201724"/>
        <n v="8201624"/>
        <n v="8202541"/>
        <n v="8201669"/>
        <n v="8201922"/>
        <n v="8201620"/>
        <n v="8202666"/>
        <n v="8200447"/>
        <n v="8203751"/>
        <n v="8200098"/>
        <n v="8202014"/>
        <n v="8202184"/>
        <n v="8201964"/>
        <n v="8201793"/>
        <n v="8200204"/>
        <n v="8200610"/>
        <n v="8202909"/>
        <n v="8201967"/>
        <n v="8202714"/>
        <n v="8202488"/>
        <n v="8201516"/>
        <n v="8201670"/>
        <n v="8201878"/>
        <n v="8201158"/>
        <n v="8201184"/>
        <n v="8200785"/>
        <n v="8203752"/>
        <n v="8202768"/>
        <n v="8201796"/>
        <n v="8200166"/>
        <n v="8201748"/>
        <n v="8203466"/>
        <n v="8203467"/>
        <n v="8201769"/>
        <n v="8200031"/>
        <n v="8202808"/>
        <n v="8201846"/>
        <n v="8203187"/>
        <n v="8200639"/>
        <n v="8201855"/>
        <n v="8202173"/>
        <n v="8203465"/>
        <n v="8201593"/>
        <n v="8200416"/>
        <n v="8203603"/>
        <n v="8203604"/>
        <n v="8203037"/>
        <n v="8202010"/>
        <n v="8201298"/>
        <n v="8203605"/>
        <n v="8203463"/>
        <n v="8200171"/>
        <n v="8200613"/>
        <n v="8200878"/>
        <n v="8203471"/>
        <n v="8201992"/>
        <n v="8200173"/>
        <n v="8203612"/>
        <n v="8201070"/>
        <n v="8200238"/>
        <n v="8203027"/>
        <n v="8203107"/>
        <n v="8201146"/>
        <n v="8200840"/>
        <n v="8203470"/>
        <n v="8203619"/>
        <n v="8202259"/>
        <n v="8203621"/>
        <n v="8203730"/>
        <n v="8203622"/>
        <n v="8203623"/>
        <n v="8200435"/>
        <n v="8200005"/>
        <n v="8200812"/>
        <n v="8200954"/>
        <n v="8202456"/>
        <n v="8200956"/>
        <n v="8201706"/>
        <n v="8201983"/>
        <n v="8203626"/>
        <n v="8202751"/>
        <n v="8201068"/>
        <n v="8200831"/>
        <n v="8201417"/>
        <n v="8203630"/>
        <n v="8201152"/>
        <n v="8201143"/>
        <n v="8200062"/>
        <n v="8200383"/>
        <n v="8200913"/>
        <n v="8203635"/>
        <n v="8201082"/>
        <n v="8201872"/>
        <n v="8201904"/>
        <n v="8203462"/>
        <n v="8202086"/>
        <n v="8202691"/>
        <n v="8200290"/>
        <n v="8200768"/>
        <n v="8203641"/>
        <n v="8203010"/>
        <n v="8203469"/>
        <n v="8203646"/>
        <n v="8201071"/>
        <n v="8204315"/>
        <n v="8204614"/>
        <n v="8201147"/>
        <n v="8200143"/>
        <n v="8202951"/>
        <n v="8204084"/>
        <n v="8200107"/>
        <n v="8201790"/>
        <n v="8200612"/>
        <n v="8203760"/>
        <n v="8203756"/>
        <n v="8203758"/>
        <n v="8204048"/>
        <n v="8203901"/>
        <m/>
      </sharedItems>
    </cacheField>
    <cacheField name="Anexo">
      <sharedItems containsString="0" containsBlank="1" count="1">
        <m/>
      </sharedItems>
    </cacheField>
    <cacheField name="Tipo de Establecimiento">
      <sharedItems containsBlank="1" containsMixedTypes="0" count="12">
        <s v="Escuela Primaria con Formación Profesional"/>
        <s v="Taller Manual con Formación Profesional"/>
        <s v="Escuela Secundaria Orientada con Formación Profesional"/>
        <s v="Escuela Secundaria Orientada y Técnica"/>
        <s v="Escuela Secundaria Orientada y Técnica con Formación Profesional"/>
        <s v="Escuela Secundaria Técnica"/>
        <s v="Escuela Secundaria Técnica con Formación Profesional"/>
        <s v="Multinivel"/>
        <s v="Escuela de Formación Profesional"/>
        <s v="Escuela Primaria para Adultos con Formación Profesional"/>
        <s v="Instituto Superior con Formación Profesional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17" firstHeaderRow="2" firstDataRow="2" firstDataCol="1"/>
  <pivotFields count="3">
    <pivotField dataField="1" compact="0" outline="0" showAll="0"/>
    <pivotField compact="0" outline="0" showAll="0"/>
    <pivotField axis="axisRow" compact="0" outline="0" showAll="0">
      <items count="13">
        <item x="8"/>
        <item x="0"/>
        <item x="9"/>
        <item x="2"/>
        <item x="3"/>
        <item x="4"/>
        <item x="5"/>
        <item x="6"/>
        <item x="10"/>
        <item x="7"/>
        <item x="1"/>
        <item x="11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uenta de CUE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W31"/>
  <sheetViews>
    <sheetView showGridLines="0" tabSelected="1" zoomScalePageLayoutView="0" workbookViewId="0" topLeftCell="A1">
      <selection activeCell="A2" sqref="A2"/>
    </sheetView>
  </sheetViews>
  <sheetFormatPr defaultColWidth="11.421875" defaultRowHeight="15"/>
  <cols>
    <col min="1" max="1" width="14.7109375" style="1" customWidth="1"/>
    <col min="2" max="2" width="4.7109375" style="1" bestFit="1" customWidth="1"/>
    <col min="3" max="3" width="5.28125" style="1" bestFit="1" customWidth="1"/>
    <col min="4" max="4" width="4.7109375" style="1" bestFit="1" customWidth="1"/>
    <col min="5" max="5" width="5.28125" style="1" bestFit="1" customWidth="1"/>
    <col min="6" max="6" width="4.7109375" style="1" bestFit="1" customWidth="1"/>
    <col min="7" max="7" width="5.28125" style="1" bestFit="1" customWidth="1"/>
    <col min="8" max="8" width="4.7109375" style="1" bestFit="1" customWidth="1"/>
    <col min="9" max="9" width="5.28125" style="1" bestFit="1" customWidth="1"/>
    <col min="10" max="10" width="4.7109375" style="1" bestFit="1" customWidth="1"/>
    <col min="11" max="11" width="5.28125" style="1" bestFit="1" customWidth="1"/>
    <col min="12" max="12" width="4.7109375" style="1" bestFit="1" customWidth="1"/>
    <col min="13" max="13" width="5.28125" style="1" bestFit="1" customWidth="1"/>
    <col min="14" max="14" width="4.7109375" style="1" bestFit="1" customWidth="1"/>
    <col min="15" max="15" width="5.28125" style="1" bestFit="1" customWidth="1"/>
    <col min="16" max="16" width="4.7109375" style="1" bestFit="1" customWidth="1"/>
    <col min="17" max="17" width="5.28125" style="1" bestFit="1" customWidth="1"/>
    <col min="18" max="18" width="4.7109375" style="1" bestFit="1" customWidth="1"/>
    <col min="19" max="19" width="5.28125" style="1" bestFit="1" customWidth="1"/>
    <col min="20" max="20" width="4.7109375" style="1" bestFit="1" customWidth="1"/>
    <col min="21" max="21" width="5.28125" style="1" bestFit="1" customWidth="1"/>
    <col min="22" max="22" width="4.7109375" style="1" bestFit="1" customWidth="1"/>
    <col min="23" max="23" width="5.28125" style="1" bestFit="1" customWidth="1"/>
    <col min="24" max="24" width="4.7109375" style="1" bestFit="1" customWidth="1"/>
    <col min="25" max="25" width="5.28125" style="1" bestFit="1" customWidth="1"/>
    <col min="26" max="26" width="4.7109375" style="1" bestFit="1" customWidth="1"/>
    <col min="27" max="27" width="5.28125" style="1" bestFit="1" customWidth="1"/>
    <col min="28" max="28" width="4.7109375" style="1" bestFit="1" customWidth="1"/>
    <col min="29" max="29" width="5.28125" style="1" bestFit="1" customWidth="1"/>
    <col min="30" max="30" width="4.7109375" style="1" bestFit="1" customWidth="1"/>
    <col min="31" max="31" width="5.28125" style="1" bestFit="1" customWidth="1"/>
    <col min="32" max="32" width="4.7109375" style="1" bestFit="1" customWidth="1"/>
    <col min="33" max="33" width="5.28125" style="1" bestFit="1" customWidth="1"/>
    <col min="34" max="34" width="4.7109375" style="1" bestFit="1" customWidth="1"/>
    <col min="35" max="35" width="5.28125" style="1" bestFit="1" customWidth="1"/>
    <col min="36" max="36" width="4.7109375" style="1" bestFit="1" customWidth="1"/>
    <col min="37" max="37" width="5.28125" style="1" bestFit="1" customWidth="1"/>
    <col min="38" max="38" width="4.7109375" style="1" bestFit="1" customWidth="1"/>
    <col min="39" max="39" width="5.28125" style="1" bestFit="1" customWidth="1"/>
    <col min="40" max="40" width="4.7109375" style="1" bestFit="1" customWidth="1"/>
    <col min="41" max="41" width="5.28125" style="1" bestFit="1" customWidth="1"/>
    <col min="42" max="42" width="4.7109375" style="1" bestFit="1" customWidth="1"/>
    <col min="43" max="43" width="5.28125" style="1" bestFit="1" customWidth="1"/>
    <col min="44" max="44" width="4.7109375" style="1" bestFit="1" customWidth="1"/>
    <col min="45" max="45" width="5.28125" style="1" bestFit="1" customWidth="1"/>
    <col min="46" max="46" width="4.7109375" style="1" bestFit="1" customWidth="1"/>
    <col min="47" max="47" width="5.28125" style="1" bestFit="1" customWidth="1"/>
    <col min="48" max="48" width="4.7109375" style="1" bestFit="1" customWidth="1"/>
    <col min="49" max="49" width="5.28125" style="1" bestFit="1" customWidth="1"/>
    <col min="50" max="16384" width="11.421875" style="1" customWidth="1"/>
  </cols>
  <sheetData>
    <row r="1" s="15" customFormat="1" ht="12.75">
      <c r="A1" s="16"/>
    </row>
    <row r="2" s="15" customFormat="1" ht="12">
      <c r="A2" s="34" t="s">
        <v>55</v>
      </c>
    </row>
    <row r="3" s="15" customFormat="1" ht="12">
      <c r="A3" s="34" t="s">
        <v>59</v>
      </c>
    </row>
    <row r="5" spans="1:49" s="33" customFormat="1" ht="11.25" customHeight="1">
      <c r="A5" s="45" t="s">
        <v>27</v>
      </c>
      <c r="B5" s="46" t="s">
        <v>28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 t="s">
        <v>29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 t="s">
        <v>31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30</v>
      </c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7"/>
    </row>
    <row r="6" spans="1:49" s="33" customFormat="1" ht="11.25" customHeight="1">
      <c r="A6" s="48"/>
      <c r="B6" s="49">
        <v>2014</v>
      </c>
      <c r="C6" s="49"/>
      <c r="D6" s="49">
        <v>2015</v>
      </c>
      <c r="E6" s="49"/>
      <c r="F6" s="49">
        <v>2016</v>
      </c>
      <c r="G6" s="49"/>
      <c r="H6" s="49">
        <v>2017</v>
      </c>
      <c r="I6" s="49"/>
      <c r="J6" s="49">
        <v>2018</v>
      </c>
      <c r="K6" s="49"/>
      <c r="L6" s="49" t="s">
        <v>54</v>
      </c>
      <c r="M6" s="49"/>
      <c r="N6" s="49">
        <v>2014</v>
      </c>
      <c r="O6" s="49"/>
      <c r="P6" s="49">
        <v>2015</v>
      </c>
      <c r="Q6" s="49"/>
      <c r="R6" s="49">
        <v>2016</v>
      </c>
      <c r="S6" s="49"/>
      <c r="T6" s="49">
        <v>2017</v>
      </c>
      <c r="U6" s="49"/>
      <c r="V6" s="49">
        <v>2018</v>
      </c>
      <c r="W6" s="49"/>
      <c r="X6" s="49" t="s">
        <v>54</v>
      </c>
      <c r="Y6" s="49"/>
      <c r="Z6" s="49">
        <v>2014</v>
      </c>
      <c r="AA6" s="49"/>
      <c r="AB6" s="49">
        <v>2015</v>
      </c>
      <c r="AC6" s="49"/>
      <c r="AD6" s="49">
        <v>2016</v>
      </c>
      <c r="AE6" s="49"/>
      <c r="AF6" s="49">
        <v>2017</v>
      </c>
      <c r="AG6" s="49"/>
      <c r="AH6" s="49">
        <v>2018</v>
      </c>
      <c r="AI6" s="49"/>
      <c r="AJ6" s="49" t="s">
        <v>54</v>
      </c>
      <c r="AK6" s="49"/>
      <c r="AL6" s="49">
        <v>2014</v>
      </c>
      <c r="AM6" s="49"/>
      <c r="AN6" s="49">
        <v>2015</v>
      </c>
      <c r="AO6" s="49"/>
      <c r="AP6" s="49">
        <v>2016</v>
      </c>
      <c r="AQ6" s="49"/>
      <c r="AR6" s="49">
        <v>2017</v>
      </c>
      <c r="AS6" s="49"/>
      <c r="AT6" s="49">
        <v>2018</v>
      </c>
      <c r="AU6" s="49"/>
      <c r="AV6" s="49" t="s">
        <v>54</v>
      </c>
      <c r="AW6" s="50"/>
    </row>
    <row r="7" spans="1:49" s="33" customFormat="1" ht="11.25">
      <c r="A7" s="51"/>
      <c r="B7" s="52" t="s">
        <v>56</v>
      </c>
      <c r="C7" s="53" t="s">
        <v>57</v>
      </c>
      <c r="D7" s="53" t="s">
        <v>56</v>
      </c>
      <c r="E7" s="53" t="s">
        <v>57</v>
      </c>
      <c r="F7" s="53" t="s">
        <v>56</v>
      </c>
      <c r="G7" s="53" t="s">
        <v>57</v>
      </c>
      <c r="H7" s="53" t="s">
        <v>56</v>
      </c>
      <c r="I7" s="53" t="s">
        <v>57</v>
      </c>
      <c r="J7" s="53" t="s">
        <v>56</v>
      </c>
      <c r="K7" s="53" t="s">
        <v>57</v>
      </c>
      <c r="L7" s="53" t="s">
        <v>56</v>
      </c>
      <c r="M7" s="53" t="s">
        <v>57</v>
      </c>
      <c r="N7" s="53" t="s">
        <v>56</v>
      </c>
      <c r="O7" s="53" t="s">
        <v>57</v>
      </c>
      <c r="P7" s="53" t="s">
        <v>56</v>
      </c>
      <c r="Q7" s="53" t="s">
        <v>57</v>
      </c>
      <c r="R7" s="53" t="s">
        <v>56</v>
      </c>
      <c r="S7" s="53" t="s">
        <v>57</v>
      </c>
      <c r="T7" s="53" t="s">
        <v>56</v>
      </c>
      <c r="U7" s="53" t="s">
        <v>57</v>
      </c>
      <c r="V7" s="53" t="s">
        <v>56</v>
      </c>
      <c r="W7" s="53" t="s">
        <v>57</v>
      </c>
      <c r="X7" s="53" t="s">
        <v>56</v>
      </c>
      <c r="Y7" s="53" t="s">
        <v>57</v>
      </c>
      <c r="Z7" s="53" t="s">
        <v>56</v>
      </c>
      <c r="AA7" s="53" t="s">
        <v>57</v>
      </c>
      <c r="AB7" s="53" t="s">
        <v>56</v>
      </c>
      <c r="AC7" s="53" t="s">
        <v>57</v>
      </c>
      <c r="AD7" s="53" t="s">
        <v>56</v>
      </c>
      <c r="AE7" s="53" t="s">
        <v>57</v>
      </c>
      <c r="AF7" s="53" t="s">
        <v>56</v>
      </c>
      <c r="AG7" s="53" t="s">
        <v>57</v>
      </c>
      <c r="AH7" s="53" t="s">
        <v>56</v>
      </c>
      <c r="AI7" s="53" t="s">
        <v>57</v>
      </c>
      <c r="AJ7" s="53" t="s">
        <v>56</v>
      </c>
      <c r="AK7" s="53" t="s">
        <v>57</v>
      </c>
      <c r="AL7" s="53" t="s">
        <v>56</v>
      </c>
      <c r="AM7" s="53" t="s">
        <v>57</v>
      </c>
      <c r="AN7" s="53" t="s">
        <v>56</v>
      </c>
      <c r="AO7" s="53" t="s">
        <v>57</v>
      </c>
      <c r="AP7" s="53" t="s">
        <v>56</v>
      </c>
      <c r="AQ7" s="53" t="s">
        <v>57</v>
      </c>
      <c r="AR7" s="53" t="s">
        <v>56</v>
      </c>
      <c r="AS7" s="53" t="s">
        <v>57</v>
      </c>
      <c r="AT7" s="53" t="s">
        <v>56</v>
      </c>
      <c r="AU7" s="53" t="s">
        <v>57</v>
      </c>
      <c r="AV7" s="53" t="s">
        <v>56</v>
      </c>
      <c r="AW7" s="54" t="s">
        <v>57</v>
      </c>
    </row>
    <row r="8" spans="1:49" ht="11.25">
      <c r="A8" s="55" t="s">
        <v>32</v>
      </c>
      <c r="B8" s="56">
        <v>97.9</v>
      </c>
      <c r="C8" s="57">
        <v>97.1</v>
      </c>
      <c r="D8" s="57">
        <v>98</v>
      </c>
      <c r="E8" s="57">
        <v>97.6</v>
      </c>
      <c r="F8" s="57">
        <v>97.8</v>
      </c>
      <c r="G8" s="57">
        <v>97</v>
      </c>
      <c r="H8" s="57">
        <v>97.7</v>
      </c>
      <c r="I8" s="57">
        <v>96.5</v>
      </c>
      <c r="J8" s="57">
        <v>99.4</v>
      </c>
      <c r="K8" s="57">
        <v>98.4</v>
      </c>
      <c r="L8" s="57">
        <v>99.2</v>
      </c>
      <c r="M8" s="58">
        <v>98.1</v>
      </c>
      <c r="N8" s="57">
        <v>0.5</v>
      </c>
      <c r="O8" s="57">
        <v>0.7</v>
      </c>
      <c r="P8" s="57">
        <v>0.8</v>
      </c>
      <c r="Q8" s="57">
        <v>1</v>
      </c>
      <c r="R8" s="57">
        <v>0.6</v>
      </c>
      <c r="S8" s="57">
        <v>1.1</v>
      </c>
      <c r="T8" s="57">
        <v>1</v>
      </c>
      <c r="U8" s="57">
        <v>1.1</v>
      </c>
      <c r="V8" s="57">
        <v>0.2</v>
      </c>
      <c r="W8" s="57">
        <v>0.6</v>
      </c>
      <c r="X8" s="57">
        <v>0.2</v>
      </c>
      <c r="Y8" s="58">
        <v>0.7</v>
      </c>
      <c r="Z8" s="57">
        <v>0.3</v>
      </c>
      <c r="AA8" s="57">
        <v>0.4</v>
      </c>
      <c r="AB8" s="57">
        <v>0.6</v>
      </c>
      <c r="AC8" s="57">
        <v>0.5</v>
      </c>
      <c r="AD8" s="57">
        <v>0.3</v>
      </c>
      <c r="AE8" s="57">
        <v>0.4</v>
      </c>
      <c r="AF8" s="57">
        <v>0.2</v>
      </c>
      <c r="AG8" s="57">
        <v>0.4</v>
      </c>
      <c r="AH8" s="57">
        <v>0.2</v>
      </c>
      <c r="AI8" s="57">
        <v>0.3</v>
      </c>
      <c r="AJ8" s="57">
        <v>0.3</v>
      </c>
      <c r="AK8" s="58">
        <v>0.6</v>
      </c>
      <c r="AL8" s="57">
        <v>1.3</v>
      </c>
      <c r="AM8" s="57">
        <v>1.9</v>
      </c>
      <c r="AN8" s="57">
        <v>0.6</v>
      </c>
      <c r="AO8" s="57">
        <v>1</v>
      </c>
      <c r="AP8" s="57">
        <v>1.3</v>
      </c>
      <c r="AQ8" s="57">
        <v>1.5</v>
      </c>
      <c r="AR8" s="57">
        <v>1.1</v>
      </c>
      <c r="AS8" s="57">
        <v>2</v>
      </c>
      <c r="AT8" s="57">
        <v>0.2</v>
      </c>
      <c r="AU8" s="57">
        <v>0.7</v>
      </c>
      <c r="AV8" s="57">
        <v>0.4</v>
      </c>
      <c r="AW8" s="59">
        <v>0.6</v>
      </c>
    </row>
    <row r="9" spans="1:49" ht="11.25">
      <c r="A9" s="55" t="s">
        <v>33</v>
      </c>
      <c r="B9" s="60">
        <v>98.6</v>
      </c>
      <c r="C9" s="57">
        <v>97.9</v>
      </c>
      <c r="D9" s="57">
        <v>98.7</v>
      </c>
      <c r="E9" s="57">
        <v>97.6</v>
      </c>
      <c r="F9" s="57">
        <v>98.4</v>
      </c>
      <c r="G9" s="57">
        <v>97.5</v>
      </c>
      <c r="H9" s="57">
        <v>98.2</v>
      </c>
      <c r="I9" s="57">
        <v>97.4</v>
      </c>
      <c r="J9" s="57">
        <v>99</v>
      </c>
      <c r="K9" s="57">
        <v>98.6</v>
      </c>
      <c r="L9" s="57">
        <v>99.4</v>
      </c>
      <c r="M9" s="58">
        <v>99</v>
      </c>
      <c r="N9" s="57">
        <v>0.5</v>
      </c>
      <c r="O9" s="57">
        <v>0.8</v>
      </c>
      <c r="P9" s="57">
        <v>0.7</v>
      </c>
      <c r="Q9" s="57">
        <v>0.8</v>
      </c>
      <c r="R9" s="57">
        <v>0.3</v>
      </c>
      <c r="S9" s="57">
        <v>0.4</v>
      </c>
      <c r="T9" s="57">
        <v>0.2</v>
      </c>
      <c r="U9" s="57">
        <v>0.5</v>
      </c>
      <c r="V9" s="57">
        <v>0.1</v>
      </c>
      <c r="W9" s="57">
        <v>0.2</v>
      </c>
      <c r="X9" s="57">
        <v>0.2</v>
      </c>
      <c r="Y9" s="58">
        <v>0.1</v>
      </c>
      <c r="Z9" s="57">
        <v>0.3</v>
      </c>
      <c r="AA9" s="57">
        <v>0.5</v>
      </c>
      <c r="AB9" s="57">
        <v>0.2</v>
      </c>
      <c r="AC9" s="57">
        <v>0.5</v>
      </c>
      <c r="AD9" s="57">
        <v>0.6</v>
      </c>
      <c r="AE9" s="57">
        <v>0.6</v>
      </c>
      <c r="AF9" s="57">
        <v>0.4</v>
      </c>
      <c r="AG9" s="57">
        <v>0.3</v>
      </c>
      <c r="AH9" s="57">
        <v>0.3</v>
      </c>
      <c r="AI9" s="57">
        <v>0.3</v>
      </c>
      <c r="AJ9" s="57">
        <v>0.1</v>
      </c>
      <c r="AK9" s="58">
        <v>0.1</v>
      </c>
      <c r="AL9" s="57">
        <v>0.8</v>
      </c>
      <c r="AM9" s="57">
        <v>1.2</v>
      </c>
      <c r="AN9" s="57">
        <v>0.4</v>
      </c>
      <c r="AO9" s="57">
        <v>1.2</v>
      </c>
      <c r="AP9" s="57">
        <v>0.8</v>
      </c>
      <c r="AQ9" s="57">
        <v>1.5</v>
      </c>
      <c r="AR9" s="57">
        <v>1.3</v>
      </c>
      <c r="AS9" s="57">
        <v>1.8</v>
      </c>
      <c r="AT9" s="57">
        <v>0.6</v>
      </c>
      <c r="AU9" s="57">
        <v>1</v>
      </c>
      <c r="AV9" s="57">
        <v>0.4</v>
      </c>
      <c r="AW9" s="59">
        <v>0.7</v>
      </c>
    </row>
    <row r="10" spans="1:49" ht="11.25">
      <c r="A10" s="55" t="s">
        <v>34</v>
      </c>
      <c r="B10" s="60">
        <v>98</v>
      </c>
      <c r="C10" s="57">
        <v>97.1</v>
      </c>
      <c r="D10" s="57">
        <v>98</v>
      </c>
      <c r="E10" s="57">
        <v>97</v>
      </c>
      <c r="F10" s="57">
        <v>98.1</v>
      </c>
      <c r="G10" s="57">
        <v>96.9</v>
      </c>
      <c r="H10" s="57">
        <v>98.3</v>
      </c>
      <c r="I10" s="57">
        <v>97.2</v>
      </c>
      <c r="J10" s="57">
        <v>98.6</v>
      </c>
      <c r="K10" s="57">
        <v>97.9</v>
      </c>
      <c r="L10" s="57">
        <v>98.3</v>
      </c>
      <c r="M10" s="58">
        <v>97.6</v>
      </c>
      <c r="N10" s="57">
        <v>0.7</v>
      </c>
      <c r="O10" s="57">
        <v>0.8</v>
      </c>
      <c r="P10" s="57">
        <v>0.5</v>
      </c>
      <c r="Q10" s="57">
        <v>0.7</v>
      </c>
      <c r="R10" s="57">
        <v>0.4</v>
      </c>
      <c r="S10" s="57">
        <v>0.4</v>
      </c>
      <c r="T10" s="57">
        <v>0.3</v>
      </c>
      <c r="U10" s="57">
        <v>0.5</v>
      </c>
      <c r="V10" s="57">
        <v>0.3</v>
      </c>
      <c r="W10" s="57">
        <v>0.3</v>
      </c>
      <c r="X10" s="57">
        <v>0.3</v>
      </c>
      <c r="Y10" s="58">
        <v>0.5</v>
      </c>
      <c r="Z10" s="57">
        <v>0.5</v>
      </c>
      <c r="AA10" s="57">
        <v>0.7</v>
      </c>
      <c r="AB10" s="57">
        <v>0.4</v>
      </c>
      <c r="AC10" s="57">
        <v>0.6</v>
      </c>
      <c r="AD10" s="57">
        <v>0.3</v>
      </c>
      <c r="AE10" s="57">
        <v>0.6</v>
      </c>
      <c r="AF10" s="57">
        <v>0.3</v>
      </c>
      <c r="AG10" s="57">
        <v>0.5</v>
      </c>
      <c r="AH10" s="57">
        <v>0.2</v>
      </c>
      <c r="AI10" s="57">
        <v>0.4</v>
      </c>
      <c r="AJ10" s="57">
        <v>0.4</v>
      </c>
      <c r="AK10" s="58">
        <v>0.4</v>
      </c>
      <c r="AL10" s="57">
        <v>1.1</v>
      </c>
      <c r="AM10" s="57">
        <v>1.7</v>
      </c>
      <c r="AN10" s="57">
        <v>1.2</v>
      </c>
      <c r="AO10" s="57">
        <v>1.7</v>
      </c>
      <c r="AP10" s="57">
        <v>1.3</v>
      </c>
      <c r="AQ10" s="57">
        <v>2.1</v>
      </c>
      <c r="AR10" s="57">
        <v>1.2</v>
      </c>
      <c r="AS10" s="57">
        <v>1.8</v>
      </c>
      <c r="AT10" s="57">
        <v>0.9</v>
      </c>
      <c r="AU10" s="57">
        <v>1.4</v>
      </c>
      <c r="AV10" s="57">
        <v>1</v>
      </c>
      <c r="AW10" s="59">
        <v>1.5</v>
      </c>
    </row>
    <row r="11" spans="1:49" ht="11.25">
      <c r="A11" s="55" t="s">
        <v>50</v>
      </c>
      <c r="B11" s="60">
        <v>98.3</v>
      </c>
      <c r="C11" s="57">
        <v>97.6</v>
      </c>
      <c r="D11" s="57">
        <v>97.6</v>
      </c>
      <c r="E11" s="57">
        <v>96.5</v>
      </c>
      <c r="F11" s="57">
        <v>98.6</v>
      </c>
      <c r="G11" s="57">
        <v>98</v>
      </c>
      <c r="H11" s="57">
        <v>98.6</v>
      </c>
      <c r="I11" s="57">
        <v>97.5</v>
      </c>
      <c r="J11" s="57">
        <v>98.8</v>
      </c>
      <c r="K11" s="57">
        <v>98.2</v>
      </c>
      <c r="L11" s="57">
        <v>99</v>
      </c>
      <c r="M11" s="58">
        <v>98</v>
      </c>
      <c r="N11" s="57">
        <v>0.2</v>
      </c>
      <c r="O11" s="57">
        <v>0.2</v>
      </c>
      <c r="P11" s="57">
        <v>0.2</v>
      </c>
      <c r="Q11" s="57">
        <v>0.4</v>
      </c>
      <c r="R11" s="57">
        <v>0.2</v>
      </c>
      <c r="S11" s="57">
        <v>0.3</v>
      </c>
      <c r="T11" s="57">
        <v>0.3</v>
      </c>
      <c r="U11" s="57">
        <v>0.4</v>
      </c>
      <c r="V11" s="57">
        <v>0.2</v>
      </c>
      <c r="W11" s="57">
        <v>0.3</v>
      </c>
      <c r="X11" s="57">
        <v>0</v>
      </c>
      <c r="Y11" s="58">
        <v>0.4</v>
      </c>
      <c r="Z11" s="57">
        <v>0.4</v>
      </c>
      <c r="AA11" s="57">
        <v>0.5</v>
      </c>
      <c r="AB11" s="57">
        <v>0.4</v>
      </c>
      <c r="AC11" s="57">
        <v>0.6</v>
      </c>
      <c r="AD11" s="57">
        <v>0.4</v>
      </c>
      <c r="AE11" s="57">
        <v>0.4</v>
      </c>
      <c r="AF11" s="57">
        <v>0.3</v>
      </c>
      <c r="AG11" s="57">
        <v>0.6</v>
      </c>
      <c r="AH11" s="57">
        <v>0.3</v>
      </c>
      <c r="AI11" s="57">
        <v>0.2</v>
      </c>
      <c r="AJ11" s="57">
        <v>0.2</v>
      </c>
      <c r="AK11" s="58">
        <v>0.4</v>
      </c>
      <c r="AL11" s="57">
        <v>1.1</v>
      </c>
      <c r="AM11" s="57">
        <v>1.7</v>
      </c>
      <c r="AN11" s="57">
        <v>1.8</v>
      </c>
      <c r="AO11" s="57">
        <v>2.5</v>
      </c>
      <c r="AP11" s="57">
        <v>0.8</v>
      </c>
      <c r="AQ11" s="57">
        <v>1.2</v>
      </c>
      <c r="AR11" s="57">
        <v>0.9</v>
      </c>
      <c r="AS11" s="57">
        <v>1.7</v>
      </c>
      <c r="AT11" s="57">
        <v>0.7</v>
      </c>
      <c r="AU11" s="57">
        <v>1.3</v>
      </c>
      <c r="AV11" s="57">
        <v>0.7</v>
      </c>
      <c r="AW11" s="59">
        <v>1.2</v>
      </c>
    </row>
    <row r="12" spans="1:49" ht="11.25">
      <c r="A12" s="55" t="s">
        <v>35</v>
      </c>
      <c r="B12" s="60">
        <v>98.7</v>
      </c>
      <c r="C12" s="57">
        <v>98.2</v>
      </c>
      <c r="D12" s="57">
        <v>99.5</v>
      </c>
      <c r="E12" s="57">
        <v>98.5</v>
      </c>
      <c r="F12" s="57">
        <v>99.6</v>
      </c>
      <c r="G12" s="57">
        <v>99</v>
      </c>
      <c r="H12" s="57">
        <v>99.3</v>
      </c>
      <c r="I12" s="57">
        <v>99.2</v>
      </c>
      <c r="J12" s="57">
        <v>99.7</v>
      </c>
      <c r="K12" s="57">
        <v>99.5</v>
      </c>
      <c r="L12" s="57">
        <v>99.6</v>
      </c>
      <c r="M12" s="58">
        <v>99.2</v>
      </c>
      <c r="N12" s="57">
        <v>0.2</v>
      </c>
      <c r="O12" s="57">
        <v>0.4</v>
      </c>
      <c r="P12" s="57">
        <v>0</v>
      </c>
      <c r="Q12" s="57">
        <v>0</v>
      </c>
      <c r="R12" s="57">
        <v>0</v>
      </c>
      <c r="S12" s="57">
        <v>0.2</v>
      </c>
      <c r="T12" s="57">
        <v>0.1</v>
      </c>
      <c r="U12" s="57">
        <v>0.3</v>
      </c>
      <c r="V12" s="57">
        <v>0</v>
      </c>
      <c r="W12" s="57">
        <v>0</v>
      </c>
      <c r="X12" s="57">
        <v>0</v>
      </c>
      <c r="Y12" s="58">
        <v>0.1</v>
      </c>
      <c r="Z12" s="57">
        <v>0.3</v>
      </c>
      <c r="AA12" s="57">
        <v>0.6</v>
      </c>
      <c r="AB12" s="57">
        <v>0.2</v>
      </c>
      <c r="AC12" s="57">
        <v>0.6</v>
      </c>
      <c r="AD12" s="57">
        <v>0.4</v>
      </c>
      <c r="AE12" s="57">
        <v>0.4</v>
      </c>
      <c r="AF12" s="57">
        <v>0.5</v>
      </c>
      <c r="AG12" s="57">
        <v>0.3</v>
      </c>
      <c r="AH12" s="57">
        <v>0.2</v>
      </c>
      <c r="AI12" s="57">
        <v>0.3</v>
      </c>
      <c r="AJ12" s="57">
        <v>0.2</v>
      </c>
      <c r="AK12" s="58">
        <v>0.6</v>
      </c>
      <c r="AL12" s="57">
        <v>0.8</v>
      </c>
      <c r="AM12" s="57">
        <v>0.8</v>
      </c>
      <c r="AN12" s="57">
        <v>0.3</v>
      </c>
      <c r="AO12" s="57">
        <v>0.9</v>
      </c>
      <c r="AP12" s="57">
        <v>0</v>
      </c>
      <c r="AQ12" s="57">
        <v>0.4</v>
      </c>
      <c r="AR12" s="57">
        <v>0.2</v>
      </c>
      <c r="AS12" s="57">
        <v>0.2</v>
      </c>
      <c r="AT12" s="57">
        <v>0.2</v>
      </c>
      <c r="AU12" s="57">
        <v>0.2</v>
      </c>
      <c r="AV12" s="57">
        <v>0.2</v>
      </c>
      <c r="AW12" s="59">
        <v>0.1</v>
      </c>
    </row>
    <row r="13" spans="1:49" ht="11.25">
      <c r="A13" s="55" t="s">
        <v>49</v>
      </c>
      <c r="B13" s="60">
        <v>98</v>
      </c>
      <c r="C13" s="57">
        <v>97.1</v>
      </c>
      <c r="D13" s="57">
        <v>98.1</v>
      </c>
      <c r="E13" s="57">
        <v>97.2</v>
      </c>
      <c r="F13" s="57">
        <v>99</v>
      </c>
      <c r="G13" s="57">
        <v>98.5</v>
      </c>
      <c r="H13" s="57">
        <v>98.9</v>
      </c>
      <c r="I13" s="57">
        <v>98.4</v>
      </c>
      <c r="J13" s="57">
        <v>99.1</v>
      </c>
      <c r="K13" s="57">
        <v>98.7</v>
      </c>
      <c r="L13" s="57">
        <v>99.1</v>
      </c>
      <c r="M13" s="58">
        <v>98.6</v>
      </c>
      <c r="N13" s="57">
        <v>0.5</v>
      </c>
      <c r="O13" s="57">
        <v>0.9</v>
      </c>
      <c r="P13" s="57">
        <v>0.6</v>
      </c>
      <c r="Q13" s="57">
        <v>0.8</v>
      </c>
      <c r="R13" s="57">
        <v>0.3</v>
      </c>
      <c r="S13" s="57">
        <v>0.3</v>
      </c>
      <c r="T13" s="57">
        <v>0.2</v>
      </c>
      <c r="U13" s="57">
        <v>0.4</v>
      </c>
      <c r="V13" s="57">
        <v>0.3</v>
      </c>
      <c r="W13" s="57">
        <v>0.4</v>
      </c>
      <c r="X13" s="57">
        <v>0.2</v>
      </c>
      <c r="Y13" s="58">
        <v>0.3</v>
      </c>
      <c r="Z13" s="57">
        <v>0.4</v>
      </c>
      <c r="AA13" s="57">
        <v>0.7</v>
      </c>
      <c r="AB13" s="57">
        <v>0.5</v>
      </c>
      <c r="AC13" s="57">
        <v>0.6</v>
      </c>
      <c r="AD13" s="57">
        <v>0.3</v>
      </c>
      <c r="AE13" s="57">
        <v>0.4</v>
      </c>
      <c r="AF13" s="57">
        <v>0.3</v>
      </c>
      <c r="AG13" s="57">
        <v>0.4</v>
      </c>
      <c r="AH13" s="57">
        <v>0.2</v>
      </c>
      <c r="AI13" s="57">
        <v>0.3</v>
      </c>
      <c r="AJ13" s="57">
        <v>0.3</v>
      </c>
      <c r="AK13" s="58">
        <v>0.4</v>
      </c>
      <c r="AL13" s="57">
        <v>1.1</v>
      </c>
      <c r="AM13" s="57">
        <v>1.6</v>
      </c>
      <c r="AN13" s="57">
        <v>0.9</v>
      </c>
      <c r="AO13" s="57">
        <v>1.5</v>
      </c>
      <c r="AP13" s="57">
        <v>0.5</v>
      </c>
      <c r="AQ13" s="57">
        <v>0.9</v>
      </c>
      <c r="AR13" s="57">
        <v>0.6</v>
      </c>
      <c r="AS13" s="57">
        <v>0.8</v>
      </c>
      <c r="AT13" s="57">
        <v>0.5</v>
      </c>
      <c r="AU13" s="57">
        <v>0.7</v>
      </c>
      <c r="AV13" s="57">
        <v>0.4</v>
      </c>
      <c r="AW13" s="59">
        <v>0.8</v>
      </c>
    </row>
    <row r="14" spans="1:49" ht="11.25">
      <c r="A14" s="55" t="s">
        <v>36</v>
      </c>
      <c r="B14" s="60">
        <v>98</v>
      </c>
      <c r="C14" s="57">
        <v>96.8</v>
      </c>
      <c r="D14" s="57">
        <v>98.5</v>
      </c>
      <c r="E14" s="57">
        <v>97</v>
      </c>
      <c r="F14" s="57">
        <v>98.1</v>
      </c>
      <c r="G14" s="57">
        <v>97.1</v>
      </c>
      <c r="H14" s="57">
        <v>98.2</v>
      </c>
      <c r="I14" s="57">
        <v>97.2</v>
      </c>
      <c r="J14" s="57">
        <v>98.6</v>
      </c>
      <c r="K14" s="57">
        <v>97.4</v>
      </c>
      <c r="L14" s="57">
        <v>98.3</v>
      </c>
      <c r="M14" s="58">
        <v>97.4</v>
      </c>
      <c r="N14" s="57">
        <v>0.5</v>
      </c>
      <c r="O14" s="57">
        <v>0.8</v>
      </c>
      <c r="P14" s="57">
        <v>0.2</v>
      </c>
      <c r="Q14" s="57">
        <v>0.4</v>
      </c>
      <c r="R14" s="57">
        <v>0.4</v>
      </c>
      <c r="S14" s="57">
        <v>0.5</v>
      </c>
      <c r="T14" s="57">
        <v>0.2</v>
      </c>
      <c r="U14" s="57">
        <v>0.2</v>
      </c>
      <c r="V14" s="57">
        <v>0.2</v>
      </c>
      <c r="W14" s="57">
        <v>0.3</v>
      </c>
      <c r="X14" s="57">
        <v>0.2</v>
      </c>
      <c r="Y14" s="58">
        <v>0.3</v>
      </c>
      <c r="Z14" s="57">
        <v>0.5</v>
      </c>
      <c r="AA14" s="57">
        <v>0.8</v>
      </c>
      <c r="AB14" s="57">
        <v>0.4</v>
      </c>
      <c r="AC14" s="57">
        <v>0.6</v>
      </c>
      <c r="AD14" s="57">
        <v>0.4</v>
      </c>
      <c r="AE14" s="57">
        <v>0.5</v>
      </c>
      <c r="AF14" s="57">
        <v>0.4</v>
      </c>
      <c r="AG14" s="57">
        <v>0.4</v>
      </c>
      <c r="AH14" s="57">
        <v>0.3</v>
      </c>
      <c r="AI14" s="57">
        <v>0.4</v>
      </c>
      <c r="AJ14" s="57">
        <v>0.3</v>
      </c>
      <c r="AK14" s="58">
        <v>0.3</v>
      </c>
      <c r="AL14" s="57">
        <v>1.1</v>
      </c>
      <c r="AM14" s="57">
        <v>1.7</v>
      </c>
      <c r="AN14" s="57">
        <v>1</v>
      </c>
      <c r="AO14" s="57">
        <v>2</v>
      </c>
      <c r="AP14" s="57">
        <v>1.2</v>
      </c>
      <c r="AQ14" s="57">
        <v>2</v>
      </c>
      <c r="AR14" s="57">
        <v>1.3</v>
      </c>
      <c r="AS14" s="57">
        <v>2.3</v>
      </c>
      <c r="AT14" s="57">
        <v>0.9</v>
      </c>
      <c r="AU14" s="57">
        <v>1.9</v>
      </c>
      <c r="AV14" s="57">
        <v>1.2</v>
      </c>
      <c r="AW14" s="59">
        <v>2</v>
      </c>
    </row>
    <row r="15" spans="1:49" ht="11.25">
      <c r="A15" s="55" t="s">
        <v>37</v>
      </c>
      <c r="B15" s="60">
        <v>98.6</v>
      </c>
      <c r="C15" s="57">
        <v>98.3</v>
      </c>
      <c r="D15" s="57">
        <v>98.6</v>
      </c>
      <c r="E15" s="57">
        <v>98.2</v>
      </c>
      <c r="F15" s="57">
        <v>99.1</v>
      </c>
      <c r="G15" s="57">
        <v>98.5</v>
      </c>
      <c r="H15" s="57">
        <v>99</v>
      </c>
      <c r="I15" s="57">
        <v>98.8</v>
      </c>
      <c r="J15" s="57">
        <v>99</v>
      </c>
      <c r="K15" s="57">
        <v>98.5</v>
      </c>
      <c r="L15" s="57">
        <v>99.4</v>
      </c>
      <c r="M15" s="58">
        <v>98.7</v>
      </c>
      <c r="N15" s="57">
        <v>0.1</v>
      </c>
      <c r="O15" s="57">
        <v>0.1</v>
      </c>
      <c r="P15" s="57">
        <v>0</v>
      </c>
      <c r="Q15" s="57">
        <v>0.1</v>
      </c>
      <c r="R15" s="57">
        <v>0.1</v>
      </c>
      <c r="S15" s="57">
        <v>0.2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8">
        <v>0</v>
      </c>
      <c r="Z15" s="57">
        <v>0.4</v>
      </c>
      <c r="AA15" s="57">
        <v>0.3</v>
      </c>
      <c r="AB15" s="57">
        <v>0.5</v>
      </c>
      <c r="AC15" s="57">
        <v>0.4</v>
      </c>
      <c r="AD15" s="57">
        <v>0.2</v>
      </c>
      <c r="AE15" s="57">
        <v>0.2</v>
      </c>
      <c r="AF15" s="57">
        <v>0.3</v>
      </c>
      <c r="AG15" s="57">
        <v>0.2</v>
      </c>
      <c r="AH15" s="57">
        <v>0.3</v>
      </c>
      <c r="AI15" s="57">
        <v>0.3</v>
      </c>
      <c r="AJ15" s="57">
        <v>0.3</v>
      </c>
      <c r="AK15" s="58">
        <v>0.2</v>
      </c>
      <c r="AL15" s="57">
        <v>0.9</v>
      </c>
      <c r="AM15" s="57">
        <v>1.3</v>
      </c>
      <c r="AN15" s="57">
        <v>0.9</v>
      </c>
      <c r="AO15" s="57">
        <v>1.3</v>
      </c>
      <c r="AP15" s="57">
        <v>0.7</v>
      </c>
      <c r="AQ15" s="57">
        <v>1.2</v>
      </c>
      <c r="AR15" s="57">
        <v>0.7</v>
      </c>
      <c r="AS15" s="57">
        <v>1</v>
      </c>
      <c r="AT15" s="57">
        <v>0.6</v>
      </c>
      <c r="AU15" s="57">
        <v>1.2</v>
      </c>
      <c r="AV15" s="57">
        <v>0.4</v>
      </c>
      <c r="AW15" s="59">
        <v>1.1</v>
      </c>
    </row>
    <row r="16" spans="1:49" ht="11.25">
      <c r="A16" s="55" t="s">
        <v>38</v>
      </c>
      <c r="B16" s="60">
        <v>98.3</v>
      </c>
      <c r="C16" s="57">
        <v>97.1</v>
      </c>
      <c r="D16" s="57">
        <v>98.8</v>
      </c>
      <c r="E16" s="57">
        <v>98.1</v>
      </c>
      <c r="F16" s="57">
        <v>98.8</v>
      </c>
      <c r="G16" s="57">
        <v>98.3</v>
      </c>
      <c r="H16" s="57">
        <v>99</v>
      </c>
      <c r="I16" s="57">
        <v>98.6</v>
      </c>
      <c r="J16" s="57">
        <v>99.1</v>
      </c>
      <c r="K16" s="57">
        <v>98.8</v>
      </c>
      <c r="L16" s="57">
        <v>99.4</v>
      </c>
      <c r="M16" s="58">
        <v>98.8</v>
      </c>
      <c r="N16" s="57">
        <v>0.3</v>
      </c>
      <c r="O16" s="57">
        <v>0.5</v>
      </c>
      <c r="P16" s="57">
        <v>0.3</v>
      </c>
      <c r="Q16" s="57">
        <v>0.3</v>
      </c>
      <c r="R16" s="57">
        <v>0.3</v>
      </c>
      <c r="S16" s="57">
        <v>0.3</v>
      </c>
      <c r="T16" s="57">
        <v>0.2</v>
      </c>
      <c r="U16" s="57">
        <v>0.3</v>
      </c>
      <c r="V16" s="57">
        <v>0.2</v>
      </c>
      <c r="W16" s="57">
        <v>0.2</v>
      </c>
      <c r="X16" s="57">
        <v>0.1</v>
      </c>
      <c r="Y16" s="58">
        <v>0.2</v>
      </c>
      <c r="Z16" s="57">
        <v>0.6</v>
      </c>
      <c r="AA16" s="57">
        <v>0.8</v>
      </c>
      <c r="AB16" s="57">
        <v>0.4</v>
      </c>
      <c r="AC16" s="57">
        <v>0.6</v>
      </c>
      <c r="AD16" s="57">
        <v>0.4</v>
      </c>
      <c r="AE16" s="57">
        <v>0.5</v>
      </c>
      <c r="AF16" s="57">
        <v>0.4</v>
      </c>
      <c r="AG16" s="57">
        <v>0.4</v>
      </c>
      <c r="AH16" s="57">
        <v>0.3</v>
      </c>
      <c r="AI16" s="57">
        <v>0.3</v>
      </c>
      <c r="AJ16" s="57">
        <v>0.3</v>
      </c>
      <c r="AK16" s="58">
        <v>0.4</v>
      </c>
      <c r="AL16" s="57">
        <v>0.8</v>
      </c>
      <c r="AM16" s="57">
        <v>1.7</v>
      </c>
      <c r="AN16" s="57">
        <v>0.5</v>
      </c>
      <c r="AO16" s="57">
        <v>1</v>
      </c>
      <c r="AP16" s="57">
        <v>0.6</v>
      </c>
      <c r="AQ16" s="57">
        <v>0.9</v>
      </c>
      <c r="AR16" s="57">
        <v>0.4</v>
      </c>
      <c r="AS16" s="57">
        <v>0.7</v>
      </c>
      <c r="AT16" s="57">
        <v>0.4</v>
      </c>
      <c r="AU16" s="57">
        <v>0.6</v>
      </c>
      <c r="AV16" s="57">
        <v>0.2</v>
      </c>
      <c r="AW16" s="59">
        <v>0.6</v>
      </c>
    </row>
    <row r="17" spans="1:49" ht="11.25">
      <c r="A17" s="55" t="s">
        <v>39</v>
      </c>
      <c r="B17" s="60">
        <v>99.1</v>
      </c>
      <c r="C17" s="57">
        <v>98.4</v>
      </c>
      <c r="D17" s="57">
        <v>98.8</v>
      </c>
      <c r="E17" s="57">
        <v>97.9</v>
      </c>
      <c r="F17" s="57">
        <v>98.9</v>
      </c>
      <c r="G17" s="57">
        <v>97.9</v>
      </c>
      <c r="H17" s="57">
        <v>98.4</v>
      </c>
      <c r="I17" s="57">
        <v>97.9</v>
      </c>
      <c r="J17" s="57">
        <v>99.1</v>
      </c>
      <c r="K17" s="57">
        <v>98.3</v>
      </c>
      <c r="L17" s="57">
        <v>99</v>
      </c>
      <c r="M17" s="58">
        <v>98.6</v>
      </c>
      <c r="N17" s="57">
        <v>0.1</v>
      </c>
      <c r="O17" s="57">
        <v>0.3</v>
      </c>
      <c r="P17" s="57">
        <v>0.3</v>
      </c>
      <c r="Q17" s="57">
        <v>0.8</v>
      </c>
      <c r="R17" s="57">
        <v>0.5</v>
      </c>
      <c r="S17" s="57">
        <v>0.7</v>
      </c>
      <c r="T17" s="57">
        <v>0.4</v>
      </c>
      <c r="U17" s="57">
        <v>0.8</v>
      </c>
      <c r="V17" s="57">
        <v>0.1</v>
      </c>
      <c r="W17" s="57">
        <v>0.4</v>
      </c>
      <c r="X17" s="57">
        <v>0.2</v>
      </c>
      <c r="Y17" s="58">
        <v>0.5</v>
      </c>
      <c r="Z17" s="57">
        <v>0.2</v>
      </c>
      <c r="AA17" s="57">
        <v>0.3</v>
      </c>
      <c r="AB17" s="57">
        <v>0.3</v>
      </c>
      <c r="AC17" s="57">
        <v>0.3</v>
      </c>
      <c r="AD17" s="57">
        <v>0.1</v>
      </c>
      <c r="AE17" s="57">
        <v>0.3</v>
      </c>
      <c r="AF17" s="57">
        <v>0.4</v>
      </c>
      <c r="AG17" s="57">
        <v>0.3</v>
      </c>
      <c r="AH17" s="57">
        <v>0.1</v>
      </c>
      <c r="AI17" s="57">
        <v>0.3</v>
      </c>
      <c r="AJ17" s="57">
        <v>0.3</v>
      </c>
      <c r="AK17" s="58">
        <v>0.2</v>
      </c>
      <c r="AL17" s="57">
        <v>0.6</v>
      </c>
      <c r="AM17" s="57">
        <v>1</v>
      </c>
      <c r="AN17" s="57">
        <v>0.6</v>
      </c>
      <c r="AO17" s="57">
        <v>1</v>
      </c>
      <c r="AP17" s="57">
        <v>0.5</v>
      </c>
      <c r="AQ17" s="57">
        <v>1.1</v>
      </c>
      <c r="AR17" s="57">
        <v>0.8</v>
      </c>
      <c r="AS17" s="57">
        <v>1.1</v>
      </c>
      <c r="AT17" s="57">
        <v>0.7</v>
      </c>
      <c r="AU17" s="57">
        <v>1</v>
      </c>
      <c r="AV17" s="57">
        <v>0.5</v>
      </c>
      <c r="AW17" s="59">
        <v>0.8</v>
      </c>
    </row>
    <row r="18" spans="1:49" ht="11.25">
      <c r="A18" s="55" t="s">
        <v>45</v>
      </c>
      <c r="B18" s="60">
        <v>97</v>
      </c>
      <c r="C18" s="57">
        <v>96</v>
      </c>
      <c r="D18" s="57">
        <v>97.1</v>
      </c>
      <c r="E18" s="57">
        <v>96</v>
      </c>
      <c r="F18" s="57">
        <v>97.1</v>
      </c>
      <c r="G18" s="57">
        <v>94.9</v>
      </c>
      <c r="H18" s="57">
        <v>96.7</v>
      </c>
      <c r="I18" s="57">
        <v>94.8</v>
      </c>
      <c r="J18" s="57">
        <v>96.7</v>
      </c>
      <c r="K18" s="57">
        <v>95.7</v>
      </c>
      <c r="L18" s="57">
        <v>98.1</v>
      </c>
      <c r="M18" s="58">
        <v>95.9</v>
      </c>
      <c r="N18" s="57">
        <v>0.3</v>
      </c>
      <c r="O18" s="57">
        <v>0.4</v>
      </c>
      <c r="P18" s="57">
        <v>0.2</v>
      </c>
      <c r="Q18" s="57">
        <v>0.3</v>
      </c>
      <c r="R18" s="57">
        <v>0.1</v>
      </c>
      <c r="S18" s="57">
        <v>0.1</v>
      </c>
      <c r="T18" s="57">
        <v>0.2</v>
      </c>
      <c r="U18" s="57">
        <v>0.3</v>
      </c>
      <c r="V18" s="57">
        <v>0.2</v>
      </c>
      <c r="W18" s="57">
        <v>0.2</v>
      </c>
      <c r="X18" s="57">
        <v>0</v>
      </c>
      <c r="Y18" s="58">
        <v>0.4</v>
      </c>
      <c r="Z18" s="57">
        <v>0.8</v>
      </c>
      <c r="AA18" s="57">
        <v>1</v>
      </c>
      <c r="AB18" s="57">
        <v>0.7</v>
      </c>
      <c r="AC18" s="57">
        <v>0.9</v>
      </c>
      <c r="AD18" s="57">
        <v>0.9</v>
      </c>
      <c r="AE18" s="57">
        <v>1.2</v>
      </c>
      <c r="AF18" s="57">
        <v>0.9</v>
      </c>
      <c r="AG18" s="57">
        <v>0.9</v>
      </c>
      <c r="AH18" s="57">
        <v>0.8</v>
      </c>
      <c r="AI18" s="57">
        <v>0.8</v>
      </c>
      <c r="AJ18" s="57">
        <v>0.3</v>
      </c>
      <c r="AK18" s="58">
        <v>0.8</v>
      </c>
      <c r="AL18" s="57">
        <v>1.9</v>
      </c>
      <c r="AM18" s="57">
        <v>2.6</v>
      </c>
      <c r="AN18" s="57">
        <v>2</v>
      </c>
      <c r="AO18" s="57">
        <v>2.7</v>
      </c>
      <c r="AP18" s="57">
        <v>1.9</v>
      </c>
      <c r="AQ18" s="57">
        <v>3.8</v>
      </c>
      <c r="AR18" s="57">
        <v>2.1</v>
      </c>
      <c r="AS18" s="57">
        <v>4.1</v>
      </c>
      <c r="AT18" s="57">
        <v>2.3</v>
      </c>
      <c r="AU18" s="57">
        <v>3.3</v>
      </c>
      <c r="AV18" s="57">
        <v>1.6</v>
      </c>
      <c r="AW18" s="59">
        <v>2.9</v>
      </c>
    </row>
    <row r="19" spans="1:49" ht="11.25">
      <c r="A19" s="55" t="s">
        <v>40</v>
      </c>
      <c r="B19" s="60">
        <v>96.6</v>
      </c>
      <c r="C19" s="57">
        <v>95.5</v>
      </c>
      <c r="D19" s="57">
        <v>96.9</v>
      </c>
      <c r="E19" s="57">
        <v>95.8</v>
      </c>
      <c r="F19" s="57">
        <v>97.2</v>
      </c>
      <c r="G19" s="57">
        <v>96.3</v>
      </c>
      <c r="H19" s="57">
        <v>97</v>
      </c>
      <c r="I19" s="57">
        <v>96.1</v>
      </c>
      <c r="J19" s="57">
        <v>97.7</v>
      </c>
      <c r="K19" s="57">
        <v>96.9</v>
      </c>
      <c r="L19" s="57">
        <v>98</v>
      </c>
      <c r="M19" s="58">
        <v>97.3</v>
      </c>
      <c r="N19" s="57">
        <v>0.5</v>
      </c>
      <c r="O19" s="57">
        <v>0.6</v>
      </c>
      <c r="P19" s="57">
        <v>0.4</v>
      </c>
      <c r="Q19" s="57">
        <v>0.5</v>
      </c>
      <c r="R19" s="57">
        <v>0.4</v>
      </c>
      <c r="S19" s="57">
        <v>0.5</v>
      </c>
      <c r="T19" s="57">
        <v>0.3</v>
      </c>
      <c r="U19" s="57">
        <v>0.4</v>
      </c>
      <c r="V19" s="57">
        <v>0.3</v>
      </c>
      <c r="W19" s="57">
        <v>0.3</v>
      </c>
      <c r="X19" s="57">
        <v>0.2</v>
      </c>
      <c r="Y19" s="58">
        <v>0.2</v>
      </c>
      <c r="Z19" s="57">
        <v>0.9</v>
      </c>
      <c r="AA19" s="57">
        <v>1</v>
      </c>
      <c r="AB19" s="57">
        <v>0.6</v>
      </c>
      <c r="AC19" s="57">
        <v>0.7</v>
      </c>
      <c r="AD19" s="57">
        <v>0.5</v>
      </c>
      <c r="AE19" s="57">
        <v>0.7</v>
      </c>
      <c r="AF19" s="57">
        <v>0.6</v>
      </c>
      <c r="AG19" s="57">
        <v>0.6</v>
      </c>
      <c r="AH19" s="57">
        <v>0.4</v>
      </c>
      <c r="AI19" s="57">
        <v>0.5</v>
      </c>
      <c r="AJ19" s="57">
        <v>0.4</v>
      </c>
      <c r="AK19" s="58">
        <v>0.4</v>
      </c>
      <c r="AL19" s="57">
        <v>2.1</v>
      </c>
      <c r="AM19" s="57">
        <v>3.1</v>
      </c>
      <c r="AN19" s="57">
        <v>2.2</v>
      </c>
      <c r="AO19" s="57">
        <v>2.9</v>
      </c>
      <c r="AP19" s="57">
        <v>1.9</v>
      </c>
      <c r="AQ19" s="57">
        <v>2.6</v>
      </c>
      <c r="AR19" s="57">
        <v>2.1</v>
      </c>
      <c r="AS19" s="57">
        <v>2.9</v>
      </c>
      <c r="AT19" s="57">
        <v>1.6</v>
      </c>
      <c r="AU19" s="57">
        <v>2.3</v>
      </c>
      <c r="AV19" s="57">
        <v>1.4</v>
      </c>
      <c r="AW19" s="59">
        <v>2.1</v>
      </c>
    </row>
    <row r="20" spans="1:49" ht="11.25">
      <c r="A20" s="55" t="s">
        <v>46</v>
      </c>
      <c r="B20" s="60">
        <v>98.6</v>
      </c>
      <c r="C20" s="57">
        <v>98.1</v>
      </c>
      <c r="D20" s="57">
        <v>99.1</v>
      </c>
      <c r="E20" s="57">
        <v>98.5</v>
      </c>
      <c r="F20" s="57">
        <v>98.7</v>
      </c>
      <c r="G20" s="57">
        <v>98.1</v>
      </c>
      <c r="H20" s="57">
        <v>98.8</v>
      </c>
      <c r="I20" s="57">
        <v>97.6</v>
      </c>
      <c r="J20" s="57">
        <v>98.5</v>
      </c>
      <c r="K20" s="57">
        <v>98.1</v>
      </c>
      <c r="L20" s="57">
        <v>98.9</v>
      </c>
      <c r="M20" s="58">
        <v>97.8</v>
      </c>
      <c r="N20" s="57">
        <v>0.2</v>
      </c>
      <c r="O20" s="57">
        <v>0.1</v>
      </c>
      <c r="P20" s="57">
        <v>0.1</v>
      </c>
      <c r="Q20" s="57">
        <v>0.1</v>
      </c>
      <c r="R20" s="57">
        <v>0.1</v>
      </c>
      <c r="S20" s="57">
        <v>0.1</v>
      </c>
      <c r="T20" s="57">
        <v>0.2</v>
      </c>
      <c r="U20" s="57">
        <v>0.3</v>
      </c>
      <c r="V20" s="57">
        <v>0.2</v>
      </c>
      <c r="W20" s="57">
        <v>0.2</v>
      </c>
      <c r="X20" s="57">
        <v>0</v>
      </c>
      <c r="Y20" s="58">
        <v>0.1</v>
      </c>
      <c r="Z20" s="57">
        <v>0.7</v>
      </c>
      <c r="AA20" s="57">
        <v>0.9</v>
      </c>
      <c r="AB20" s="57">
        <v>0.4</v>
      </c>
      <c r="AC20" s="57">
        <v>0.5</v>
      </c>
      <c r="AD20" s="57">
        <v>0.3</v>
      </c>
      <c r="AE20" s="57">
        <v>0.7</v>
      </c>
      <c r="AF20" s="57">
        <v>0.3</v>
      </c>
      <c r="AG20" s="57">
        <v>0.5</v>
      </c>
      <c r="AH20" s="57">
        <v>0.4</v>
      </c>
      <c r="AI20" s="57">
        <v>0.4</v>
      </c>
      <c r="AJ20" s="57">
        <v>0.3</v>
      </c>
      <c r="AK20" s="58">
        <v>0.4</v>
      </c>
      <c r="AL20" s="57">
        <v>0.6</v>
      </c>
      <c r="AM20" s="57">
        <v>0.9</v>
      </c>
      <c r="AN20" s="57">
        <v>0.4</v>
      </c>
      <c r="AO20" s="57">
        <v>1</v>
      </c>
      <c r="AP20" s="57">
        <v>0.9</v>
      </c>
      <c r="AQ20" s="57">
        <v>1.1</v>
      </c>
      <c r="AR20" s="57">
        <v>0.8</v>
      </c>
      <c r="AS20" s="57">
        <v>1.6</v>
      </c>
      <c r="AT20" s="57">
        <v>0.9</v>
      </c>
      <c r="AU20" s="57">
        <v>1.3</v>
      </c>
      <c r="AV20" s="57">
        <v>0.8</v>
      </c>
      <c r="AW20" s="59">
        <v>1.7</v>
      </c>
    </row>
    <row r="21" spans="1:49" ht="11.25">
      <c r="A21" s="55" t="s">
        <v>41</v>
      </c>
      <c r="B21" s="60">
        <v>98.7</v>
      </c>
      <c r="C21" s="57">
        <v>98.6</v>
      </c>
      <c r="D21" s="57">
        <v>99.1</v>
      </c>
      <c r="E21" s="57">
        <v>98.7</v>
      </c>
      <c r="F21" s="57">
        <v>99.2</v>
      </c>
      <c r="G21" s="57">
        <v>98.4</v>
      </c>
      <c r="H21" s="57">
        <v>98.7</v>
      </c>
      <c r="I21" s="57">
        <v>98.9</v>
      </c>
      <c r="J21" s="57">
        <v>99.4</v>
      </c>
      <c r="K21" s="57">
        <v>99</v>
      </c>
      <c r="L21" s="57">
        <v>99.3</v>
      </c>
      <c r="M21" s="58">
        <v>98.8</v>
      </c>
      <c r="N21" s="57">
        <v>0.2</v>
      </c>
      <c r="O21" s="57">
        <v>0.6</v>
      </c>
      <c r="P21" s="57">
        <v>0.1</v>
      </c>
      <c r="Q21" s="57">
        <v>0.2</v>
      </c>
      <c r="R21" s="57">
        <v>0</v>
      </c>
      <c r="S21" s="57">
        <v>0</v>
      </c>
      <c r="T21" s="57">
        <v>0.2</v>
      </c>
      <c r="U21" s="57">
        <v>0</v>
      </c>
      <c r="V21" s="57">
        <v>0.1</v>
      </c>
      <c r="W21" s="57">
        <v>0.1</v>
      </c>
      <c r="X21" s="57">
        <v>0</v>
      </c>
      <c r="Y21" s="58">
        <v>0.1</v>
      </c>
      <c r="Z21" s="57">
        <v>0.7</v>
      </c>
      <c r="AA21" s="57">
        <v>0.4</v>
      </c>
      <c r="AB21" s="57">
        <v>0.5</v>
      </c>
      <c r="AC21" s="57">
        <v>0.6</v>
      </c>
      <c r="AD21" s="57">
        <v>0.4</v>
      </c>
      <c r="AE21" s="57">
        <v>0.7</v>
      </c>
      <c r="AF21" s="57">
        <v>0.7</v>
      </c>
      <c r="AG21" s="57">
        <v>0.4</v>
      </c>
      <c r="AH21" s="57">
        <v>0.2</v>
      </c>
      <c r="AI21" s="57">
        <v>0.2</v>
      </c>
      <c r="AJ21" s="57">
        <v>0.4</v>
      </c>
      <c r="AK21" s="58">
        <v>0.6</v>
      </c>
      <c r="AL21" s="57">
        <v>0.5</v>
      </c>
      <c r="AM21" s="57">
        <v>0.6</v>
      </c>
      <c r="AN21" s="57">
        <v>0.3</v>
      </c>
      <c r="AO21" s="57">
        <v>0.5</v>
      </c>
      <c r="AP21" s="57">
        <v>0.4</v>
      </c>
      <c r="AQ21" s="57">
        <v>0.9</v>
      </c>
      <c r="AR21" s="57">
        <v>0.4</v>
      </c>
      <c r="AS21" s="57">
        <v>0.6</v>
      </c>
      <c r="AT21" s="57">
        <v>0.3</v>
      </c>
      <c r="AU21" s="57">
        <v>0.8</v>
      </c>
      <c r="AV21" s="57">
        <v>0.2</v>
      </c>
      <c r="AW21" s="59">
        <v>0.6</v>
      </c>
    </row>
    <row r="22" spans="1:49" ht="11.25">
      <c r="A22" s="55" t="s">
        <v>47</v>
      </c>
      <c r="B22" s="60">
        <v>98.5</v>
      </c>
      <c r="C22" s="57">
        <v>97.2</v>
      </c>
      <c r="D22" s="57">
        <v>98.2</v>
      </c>
      <c r="E22" s="57">
        <v>96.9</v>
      </c>
      <c r="F22" s="57">
        <v>98.6</v>
      </c>
      <c r="G22" s="57">
        <v>98.3</v>
      </c>
      <c r="H22" s="57">
        <v>98.7</v>
      </c>
      <c r="I22" s="57">
        <v>97.9</v>
      </c>
      <c r="J22" s="57">
        <v>99.3</v>
      </c>
      <c r="K22" s="57">
        <v>98.6</v>
      </c>
      <c r="L22" s="57">
        <v>99.3</v>
      </c>
      <c r="M22" s="58">
        <v>98.7</v>
      </c>
      <c r="N22" s="57">
        <v>1</v>
      </c>
      <c r="O22" s="57">
        <v>1.1</v>
      </c>
      <c r="P22" s="57">
        <v>0.7</v>
      </c>
      <c r="Q22" s="57">
        <v>1.4</v>
      </c>
      <c r="R22" s="57">
        <v>0.5</v>
      </c>
      <c r="S22" s="57">
        <v>0.4</v>
      </c>
      <c r="T22" s="57">
        <v>0.3</v>
      </c>
      <c r="U22" s="57">
        <v>0.3</v>
      </c>
      <c r="V22" s="57">
        <v>0</v>
      </c>
      <c r="W22" s="57">
        <v>0.4</v>
      </c>
      <c r="X22" s="57">
        <v>0.2</v>
      </c>
      <c r="Y22" s="58">
        <v>0.3</v>
      </c>
      <c r="Z22" s="57">
        <v>0.3</v>
      </c>
      <c r="AA22" s="57">
        <v>0.9</v>
      </c>
      <c r="AB22" s="57">
        <v>0.4</v>
      </c>
      <c r="AC22" s="57">
        <v>0.5</v>
      </c>
      <c r="AD22" s="57">
        <v>0.3</v>
      </c>
      <c r="AE22" s="57">
        <v>0.3</v>
      </c>
      <c r="AF22" s="57">
        <v>0.3</v>
      </c>
      <c r="AG22" s="57">
        <v>0.4</v>
      </c>
      <c r="AH22" s="57">
        <v>0.2</v>
      </c>
      <c r="AI22" s="57">
        <v>0.3</v>
      </c>
      <c r="AJ22" s="57">
        <v>0.3</v>
      </c>
      <c r="AK22" s="58">
        <v>0.5</v>
      </c>
      <c r="AL22" s="57">
        <v>0.6</v>
      </c>
      <c r="AM22" s="57">
        <v>1.3</v>
      </c>
      <c r="AN22" s="57">
        <v>0.7</v>
      </c>
      <c r="AO22" s="57">
        <v>1.3</v>
      </c>
      <c r="AP22" s="57">
        <v>0.6</v>
      </c>
      <c r="AQ22" s="57">
        <v>0.9</v>
      </c>
      <c r="AR22" s="57">
        <v>0.7</v>
      </c>
      <c r="AS22" s="57">
        <v>1.3</v>
      </c>
      <c r="AT22" s="57">
        <v>0.4</v>
      </c>
      <c r="AU22" s="57">
        <v>0.7</v>
      </c>
      <c r="AV22" s="57">
        <v>0.3</v>
      </c>
      <c r="AW22" s="59">
        <v>0.6</v>
      </c>
    </row>
    <row r="23" spans="1:49" ht="11.25">
      <c r="A23" s="55" t="s">
        <v>42</v>
      </c>
      <c r="B23" s="60">
        <v>99</v>
      </c>
      <c r="C23" s="57">
        <v>98.6</v>
      </c>
      <c r="D23" s="57">
        <v>98.3</v>
      </c>
      <c r="E23" s="57">
        <v>98.3</v>
      </c>
      <c r="F23" s="57">
        <v>98.6</v>
      </c>
      <c r="G23" s="57">
        <v>98.2</v>
      </c>
      <c r="H23" s="57">
        <v>99.5</v>
      </c>
      <c r="I23" s="57">
        <v>99.2</v>
      </c>
      <c r="J23" s="57">
        <v>98.5</v>
      </c>
      <c r="K23" s="57">
        <v>96.7</v>
      </c>
      <c r="L23" s="57">
        <v>98.6</v>
      </c>
      <c r="M23" s="58">
        <v>97.9</v>
      </c>
      <c r="N23" s="57">
        <v>0.5</v>
      </c>
      <c r="O23" s="57">
        <v>0.4</v>
      </c>
      <c r="P23" s="57">
        <v>0.4</v>
      </c>
      <c r="Q23" s="57">
        <v>0.5</v>
      </c>
      <c r="R23" s="57">
        <v>0.5</v>
      </c>
      <c r="S23" s="57">
        <v>0.6</v>
      </c>
      <c r="T23" s="57">
        <v>0.1</v>
      </c>
      <c r="U23" s="57">
        <v>0.1</v>
      </c>
      <c r="V23" s="57">
        <v>0.6</v>
      </c>
      <c r="W23" s="57">
        <v>1.6</v>
      </c>
      <c r="X23" s="57">
        <v>0.3</v>
      </c>
      <c r="Y23" s="58">
        <v>0.6</v>
      </c>
      <c r="Z23" s="57">
        <v>0.3</v>
      </c>
      <c r="AA23" s="57">
        <v>0.3</v>
      </c>
      <c r="AB23" s="57">
        <v>0.4</v>
      </c>
      <c r="AC23" s="57">
        <v>0.5</v>
      </c>
      <c r="AD23" s="57">
        <v>0.3</v>
      </c>
      <c r="AE23" s="57">
        <v>0.4</v>
      </c>
      <c r="AF23" s="57">
        <v>0.2</v>
      </c>
      <c r="AG23" s="57">
        <v>0.3</v>
      </c>
      <c r="AH23" s="57">
        <v>0.4</v>
      </c>
      <c r="AI23" s="57">
        <v>0.2</v>
      </c>
      <c r="AJ23" s="57">
        <v>0.5</v>
      </c>
      <c r="AK23" s="58">
        <v>0.5</v>
      </c>
      <c r="AL23" s="57">
        <v>0.4</v>
      </c>
      <c r="AM23" s="57">
        <v>0.9</v>
      </c>
      <c r="AN23" s="57">
        <v>0.8</v>
      </c>
      <c r="AO23" s="57">
        <v>0.7</v>
      </c>
      <c r="AP23" s="57">
        <v>0.6</v>
      </c>
      <c r="AQ23" s="57">
        <v>0.8</v>
      </c>
      <c r="AR23" s="57">
        <v>0.2</v>
      </c>
      <c r="AS23" s="57">
        <v>0.3</v>
      </c>
      <c r="AT23" s="57">
        <v>0.6</v>
      </c>
      <c r="AU23" s="57">
        <v>1.9</v>
      </c>
      <c r="AV23" s="57">
        <v>0.6</v>
      </c>
      <c r="AW23" s="59">
        <v>1.1</v>
      </c>
    </row>
    <row r="24" spans="1:49" ht="11.25">
      <c r="A24" s="55" t="s">
        <v>43</v>
      </c>
      <c r="B24" s="60">
        <v>97.4</v>
      </c>
      <c r="C24" s="57">
        <v>96.1</v>
      </c>
      <c r="D24" s="57">
        <v>97.9</v>
      </c>
      <c r="E24" s="57">
        <v>96.5</v>
      </c>
      <c r="F24" s="57">
        <v>97.5</v>
      </c>
      <c r="G24" s="57">
        <v>96.6</v>
      </c>
      <c r="H24" s="57">
        <v>97.8</v>
      </c>
      <c r="I24" s="57">
        <v>96.5</v>
      </c>
      <c r="J24" s="57">
        <v>98.2</v>
      </c>
      <c r="K24" s="57">
        <v>97.6</v>
      </c>
      <c r="L24" s="57">
        <v>98.5</v>
      </c>
      <c r="M24" s="58">
        <v>97.8</v>
      </c>
      <c r="N24" s="57">
        <v>0.9</v>
      </c>
      <c r="O24" s="57">
        <v>1.4</v>
      </c>
      <c r="P24" s="57">
        <v>0.5</v>
      </c>
      <c r="Q24" s="57">
        <v>0.5</v>
      </c>
      <c r="R24" s="57">
        <v>0.5</v>
      </c>
      <c r="S24" s="57">
        <v>0.6</v>
      </c>
      <c r="T24" s="57">
        <v>0.5</v>
      </c>
      <c r="U24" s="57">
        <v>0.8</v>
      </c>
      <c r="V24" s="57">
        <v>0.4</v>
      </c>
      <c r="W24" s="57">
        <v>0.4</v>
      </c>
      <c r="X24" s="57">
        <v>0.3</v>
      </c>
      <c r="Y24" s="58">
        <v>0.4</v>
      </c>
      <c r="Z24" s="57">
        <v>0.7</v>
      </c>
      <c r="AA24" s="57">
        <v>0.9</v>
      </c>
      <c r="AB24" s="57">
        <v>0.4</v>
      </c>
      <c r="AC24" s="57">
        <v>0.7</v>
      </c>
      <c r="AD24" s="57">
        <v>0.4</v>
      </c>
      <c r="AE24" s="57">
        <v>0.7</v>
      </c>
      <c r="AF24" s="57">
        <v>0.3</v>
      </c>
      <c r="AG24" s="57">
        <v>0.5</v>
      </c>
      <c r="AH24" s="57">
        <v>0.4</v>
      </c>
      <c r="AI24" s="57">
        <v>0.4</v>
      </c>
      <c r="AJ24" s="57">
        <v>0.3</v>
      </c>
      <c r="AK24" s="58">
        <v>0.4</v>
      </c>
      <c r="AL24" s="57">
        <v>1.3</v>
      </c>
      <c r="AM24" s="57">
        <v>2</v>
      </c>
      <c r="AN24" s="57">
        <v>1.2</v>
      </c>
      <c r="AO24" s="57">
        <v>2.3</v>
      </c>
      <c r="AP24" s="57">
        <v>1.6</v>
      </c>
      <c r="AQ24" s="57">
        <v>2.1</v>
      </c>
      <c r="AR24" s="57">
        <v>1.5</v>
      </c>
      <c r="AS24" s="57">
        <v>2.3</v>
      </c>
      <c r="AT24" s="57">
        <v>1.1</v>
      </c>
      <c r="AU24" s="57">
        <v>1.6</v>
      </c>
      <c r="AV24" s="57">
        <v>1</v>
      </c>
      <c r="AW24" s="59">
        <v>1.4</v>
      </c>
    </row>
    <row r="25" spans="1:49" ht="11.25">
      <c r="A25" s="55" t="s">
        <v>48</v>
      </c>
      <c r="B25" s="60">
        <v>99.2</v>
      </c>
      <c r="C25" s="57">
        <v>98</v>
      </c>
      <c r="D25" s="57">
        <v>99.2</v>
      </c>
      <c r="E25" s="57">
        <v>98.9</v>
      </c>
      <c r="F25" s="57">
        <v>99.1</v>
      </c>
      <c r="G25" s="57">
        <v>98.1</v>
      </c>
      <c r="H25" s="57">
        <v>99.2</v>
      </c>
      <c r="I25" s="57">
        <v>98.2</v>
      </c>
      <c r="J25" s="57">
        <v>99.1</v>
      </c>
      <c r="K25" s="57">
        <v>98.8</v>
      </c>
      <c r="L25" s="57">
        <v>99.4</v>
      </c>
      <c r="M25" s="58">
        <v>99.1</v>
      </c>
      <c r="N25" s="57">
        <v>0.2</v>
      </c>
      <c r="O25" s="57">
        <v>0.2</v>
      </c>
      <c r="P25" s="57">
        <v>0.2</v>
      </c>
      <c r="Q25" s="57">
        <v>0.2</v>
      </c>
      <c r="R25" s="57">
        <v>0.5</v>
      </c>
      <c r="S25" s="57">
        <v>0.9</v>
      </c>
      <c r="T25" s="57">
        <v>0.1</v>
      </c>
      <c r="U25" s="57">
        <v>0.5</v>
      </c>
      <c r="V25" s="57">
        <v>0.2</v>
      </c>
      <c r="W25" s="57">
        <v>0.3</v>
      </c>
      <c r="X25" s="57">
        <v>0</v>
      </c>
      <c r="Y25" s="58">
        <v>0.1</v>
      </c>
      <c r="Z25" s="57">
        <v>0.1</v>
      </c>
      <c r="AA25" s="57">
        <v>0.3</v>
      </c>
      <c r="AB25" s="57">
        <v>0.3</v>
      </c>
      <c r="AC25" s="57">
        <v>0.4</v>
      </c>
      <c r="AD25" s="57">
        <v>0.3</v>
      </c>
      <c r="AE25" s="57">
        <v>0.3</v>
      </c>
      <c r="AF25" s="57">
        <v>0.4</v>
      </c>
      <c r="AG25" s="57">
        <v>0.4</v>
      </c>
      <c r="AH25" s="57">
        <v>0.3</v>
      </c>
      <c r="AI25" s="57">
        <v>0.2</v>
      </c>
      <c r="AJ25" s="57">
        <v>0.4</v>
      </c>
      <c r="AK25" s="58">
        <v>0.3</v>
      </c>
      <c r="AL25" s="57">
        <v>0.5</v>
      </c>
      <c r="AM25" s="57">
        <v>1.5</v>
      </c>
      <c r="AN25" s="57">
        <v>0.3</v>
      </c>
      <c r="AO25" s="57">
        <v>0.6</v>
      </c>
      <c r="AP25" s="57">
        <v>0.2</v>
      </c>
      <c r="AQ25" s="57">
        <v>0.9</v>
      </c>
      <c r="AR25" s="57">
        <v>0.3</v>
      </c>
      <c r="AS25" s="57">
        <v>1.1</v>
      </c>
      <c r="AT25" s="57">
        <v>0.5</v>
      </c>
      <c r="AU25" s="57">
        <v>0.9</v>
      </c>
      <c r="AV25" s="57">
        <v>0.2</v>
      </c>
      <c r="AW25" s="59">
        <v>0.5</v>
      </c>
    </row>
    <row r="26" spans="1:49" ht="11.25">
      <c r="A26" s="61" t="s">
        <v>44</v>
      </c>
      <c r="B26" s="62">
        <v>97.8</v>
      </c>
      <c r="C26" s="63">
        <v>96.3</v>
      </c>
      <c r="D26" s="63">
        <v>97.7</v>
      </c>
      <c r="E26" s="63">
        <v>95.9</v>
      </c>
      <c r="F26" s="63">
        <v>97.6</v>
      </c>
      <c r="G26" s="63">
        <v>95.6</v>
      </c>
      <c r="H26" s="63">
        <v>97.3</v>
      </c>
      <c r="I26" s="63">
        <v>95.8</v>
      </c>
      <c r="J26" s="63">
        <v>98.5</v>
      </c>
      <c r="K26" s="63">
        <v>97.4</v>
      </c>
      <c r="L26" s="63">
        <v>98.5</v>
      </c>
      <c r="M26" s="64">
        <v>96.5</v>
      </c>
      <c r="N26" s="63">
        <v>0.2</v>
      </c>
      <c r="O26" s="63">
        <v>0.5</v>
      </c>
      <c r="P26" s="63">
        <v>0.1</v>
      </c>
      <c r="Q26" s="63">
        <v>0.4</v>
      </c>
      <c r="R26" s="63">
        <v>0.3</v>
      </c>
      <c r="S26" s="63">
        <v>0.5</v>
      </c>
      <c r="T26" s="63">
        <v>0.3</v>
      </c>
      <c r="U26" s="63">
        <v>0.6</v>
      </c>
      <c r="V26" s="63">
        <v>0.2</v>
      </c>
      <c r="W26" s="63">
        <v>0.1</v>
      </c>
      <c r="X26" s="63">
        <v>0.2</v>
      </c>
      <c r="Y26" s="64">
        <v>0.2</v>
      </c>
      <c r="Z26" s="63">
        <v>0.6</v>
      </c>
      <c r="AA26" s="63">
        <v>1</v>
      </c>
      <c r="AB26" s="63">
        <v>0.8</v>
      </c>
      <c r="AC26" s="63">
        <v>1</v>
      </c>
      <c r="AD26" s="63">
        <v>0.8</v>
      </c>
      <c r="AE26" s="63">
        <v>1.1</v>
      </c>
      <c r="AF26" s="63">
        <v>0.6</v>
      </c>
      <c r="AG26" s="63">
        <v>0.6</v>
      </c>
      <c r="AH26" s="63">
        <v>0.3</v>
      </c>
      <c r="AI26" s="63">
        <v>0.7</v>
      </c>
      <c r="AJ26" s="63">
        <v>0.3</v>
      </c>
      <c r="AK26" s="64">
        <v>0.7</v>
      </c>
      <c r="AL26" s="63">
        <v>1.5</v>
      </c>
      <c r="AM26" s="63">
        <v>2.4</v>
      </c>
      <c r="AN26" s="63">
        <v>1.5</v>
      </c>
      <c r="AO26" s="63">
        <v>2.7</v>
      </c>
      <c r="AP26" s="63">
        <v>1.3</v>
      </c>
      <c r="AQ26" s="63">
        <v>2.8</v>
      </c>
      <c r="AR26" s="63">
        <v>1.8</v>
      </c>
      <c r="AS26" s="63">
        <v>3</v>
      </c>
      <c r="AT26" s="63">
        <v>1</v>
      </c>
      <c r="AU26" s="63">
        <v>1.8</v>
      </c>
      <c r="AV26" s="63">
        <v>1</v>
      </c>
      <c r="AW26" s="65">
        <v>2.6</v>
      </c>
    </row>
    <row r="27" spans="1:49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ht="11.25">
      <c r="A28" s="12" t="s">
        <v>53</v>
      </c>
    </row>
    <row r="29" ht="11.25">
      <c r="A29" s="12"/>
    </row>
    <row r="30" ht="11.25">
      <c r="A30" s="12" t="s">
        <v>51</v>
      </c>
    </row>
    <row r="31" ht="11.25">
      <c r="A31" s="13" t="s">
        <v>52</v>
      </c>
    </row>
  </sheetData>
  <sheetProtection/>
  <mergeCells count="29">
    <mergeCell ref="N6:O6"/>
    <mergeCell ref="B5:M5"/>
    <mergeCell ref="J6:K6"/>
    <mergeCell ref="N5:Y5"/>
    <mergeCell ref="P6:Q6"/>
    <mergeCell ref="R6:S6"/>
    <mergeCell ref="T6:U6"/>
    <mergeCell ref="V6:W6"/>
    <mergeCell ref="X6:Y6"/>
    <mergeCell ref="AJ6:AK6"/>
    <mergeCell ref="AL6:AM6"/>
    <mergeCell ref="AN6:AO6"/>
    <mergeCell ref="AP6:AQ6"/>
    <mergeCell ref="A5:A7"/>
    <mergeCell ref="B6:C6"/>
    <mergeCell ref="D6:E6"/>
    <mergeCell ref="F6:G6"/>
    <mergeCell ref="H6:I6"/>
    <mergeCell ref="L6:M6"/>
    <mergeCell ref="AR6:AS6"/>
    <mergeCell ref="AT6:AU6"/>
    <mergeCell ref="AV6:AW6"/>
    <mergeCell ref="AL5:AW5"/>
    <mergeCell ref="Z5:AK5"/>
    <mergeCell ref="Z6:AA6"/>
    <mergeCell ref="AB6:AC6"/>
    <mergeCell ref="AD6:AE6"/>
    <mergeCell ref="AF6:AG6"/>
    <mergeCell ref="AH6:A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3:AW33"/>
  <sheetViews>
    <sheetView showGridLines="0" zoomScalePageLayoutView="0" workbookViewId="0" topLeftCell="A1">
      <selection activeCell="O46" sqref="O45:O46"/>
    </sheetView>
  </sheetViews>
  <sheetFormatPr defaultColWidth="11.421875" defaultRowHeight="15"/>
  <cols>
    <col min="1" max="1" width="14.7109375" style="1" customWidth="1"/>
    <col min="2" max="2" width="4.7109375" style="1" bestFit="1" customWidth="1"/>
    <col min="3" max="3" width="5.28125" style="1" bestFit="1" customWidth="1"/>
    <col min="4" max="4" width="4.7109375" style="1" bestFit="1" customWidth="1"/>
    <col min="5" max="5" width="5.28125" style="1" bestFit="1" customWidth="1"/>
    <col min="6" max="6" width="4.7109375" style="1" bestFit="1" customWidth="1"/>
    <col min="7" max="7" width="5.28125" style="1" bestFit="1" customWidth="1"/>
    <col min="8" max="8" width="4.7109375" style="1" bestFit="1" customWidth="1"/>
    <col min="9" max="9" width="5.28125" style="1" bestFit="1" customWidth="1"/>
    <col min="10" max="10" width="4.7109375" style="1" bestFit="1" customWidth="1"/>
    <col min="11" max="11" width="5.28125" style="1" bestFit="1" customWidth="1"/>
    <col min="12" max="12" width="4.7109375" style="1" bestFit="1" customWidth="1"/>
    <col min="13" max="13" width="5.28125" style="1" bestFit="1" customWidth="1"/>
    <col min="14" max="14" width="4.7109375" style="1" bestFit="1" customWidth="1"/>
    <col min="15" max="15" width="5.28125" style="1" bestFit="1" customWidth="1"/>
    <col min="16" max="16" width="4.7109375" style="1" bestFit="1" customWidth="1"/>
    <col min="17" max="17" width="5.28125" style="1" bestFit="1" customWidth="1"/>
    <col min="18" max="18" width="4.7109375" style="1" bestFit="1" customWidth="1"/>
    <col min="19" max="19" width="5.28125" style="1" bestFit="1" customWidth="1"/>
    <col min="20" max="20" width="4.7109375" style="1" bestFit="1" customWidth="1"/>
    <col min="21" max="21" width="5.28125" style="1" bestFit="1" customWidth="1"/>
    <col min="22" max="22" width="4.7109375" style="1" bestFit="1" customWidth="1"/>
    <col min="23" max="23" width="5.28125" style="1" bestFit="1" customWidth="1"/>
    <col min="24" max="24" width="4.7109375" style="1" bestFit="1" customWidth="1"/>
    <col min="25" max="25" width="5.28125" style="1" bestFit="1" customWidth="1"/>
    <col min="26" max="26" width="4.7109375" style="1" bestFit="1" customWidth="1"/>
    <col min="27" max="27" width="5.28125" style="1" bestFit="1" customWidth="1"/>
    <col min="28" max="28" width="4.7109375" style="1" bestFit="1" customWidth="1"/>
    <col min="29" max="29" width="5.28125" style="1" bestFit="1" customWidth="1"/>
    <col min="30" max="30" width="4.7109375" style="1" bestFit="1" customWidth="1"/>
    <col min="31" max="31" width="5.28125" style="1" bestFit="1" customWidth="1"/>
    <col min="32" max="32" width="4.7109375" style="1" bestFit="1" customWidth="1"/>
    <col min="33" max="33" width="5.28125" style="1" bestFit="1" customWidth="1"/>
    <col min="34" max="34" width="4.7109375" style="1" bestFit="1" customWidth="1"/>
    <col min="35" max="35" width="5.28125" style="1" bestFit="1" customWidth="1"/>
    <col min="36" max="36" width="4.7109375" style="1" bestFit="1" customWidth="1"/>
    <col min="37" max="37" width="5.28125" style="1" bestFit="1" customWidth="1"/>
    <col min="38" max="38" width="4.7109375" style="1" bestFit="1" customWidth="1"/>
    <col min="39" max="39" width="5.28125" style="1" bestFit="1" customWidth="1"/>
    <col min="40" max="40" width="4.7109375" style="1" bestFit="1" customWidth="1"/>
    <col min="41" max="41" width="5.28125" style="1" bestFit="1" customWidth="1"/>
    <col min="42" max="42" width="4.7109375" style="1" bestFit="1" customWidth="1"/>
    <col min="43" max="43" width="5.28125" style="1" bestFit="1" customWidth="1"/>
    <col min="44" max="44" width="4.7109375" style="1" bestFit="1" customWidth="1"/>
    <col min="45" max="45" width="5.28125" style="1" bestFit="1" customWidth="1"/>
    <col min="46" max="46" width="4.7109375" style="1" bestFit="1" customWidth="1"/>
    <col min="47" max="47" width="5.28125" style="1" bestFit="1" customWidth="1"/>
    <col min="48" max="48" width="4.7109375" style="1" bestFit="1" customWidth="1"/>
    <col min="49" max="49" width="5.28125" style="1" bestFit="1" customWidth="1"/>
    <col min="50" max="16384" width="11.421875" style="1" customWidth="1"/>
  </cols>
  <sheetData>
    <row r="1" s="11" customFormat="1" ht="12" customHeight="1"/>
    <row r="2" s="11" customFormat="1" ht="12" customHeight="1"/>
    <row r="3" s="15" customFormat="1" ht="12">
      <c r="A3" s="34"/>
    </row>
    <row r="4" s="15" customFormat="1" ht="12">
      <c r="A4" s="34" t="s">
        <v>58</v>
      </c>
    </row>
    <row r="5" s="15" customFormat="1" ht="12">
      <c r="A5" s="34" t="s">
        <v>59</v>
      </c>
    </row>
    <row r="7" spans="1:49" s="20" customFormat="1" ht="11.25" customHeight="1">
      <c r="A7" s="35" t="s">
        <v>27</v>
      </c>
      <c r="B7" s="36" t="s">
        <v>28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 t="s">
        <v>29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 t="s">
        <v>31</v>
      </c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 t="s">
        <v>30</v>
      </c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</row>
    <row r="8" spans="1:49" s="20" customFormat="1" ht="11.25" customHeight="1">
      <c r="A8" s="35"/>
      <c r="B8" s="37">
        <v>2014</v>
      </c>
      <c r="C8" s="37"/>
      <c r="D8" s="37">
        <v>2015</v>
      </c>
      <c r="E8" s="37"/>
      <c r="F8" s="37">
        <v>2016</v>
      </c>
      <c r="G8" s="37"/>
      <c r="H8" s="37">
        <v>2017</v>
      </c>
      <c r="I8" s="37"/>
      <c r="J8" s="37">
        <v>2018</v>
      </c>
      <c r="K8" s="37"/>
      <c r="L8" s="37" t="s">
        <v>54</v>
      </c>
      <c r="M8" s="37"/>
      <c r="N8" s="37">
        <v>2014</v>
      </c>
      <c r="O8" s="37"/>
      <c r="P8" s="37">
        <v>2015</v>
      </c>
      <c r="Q8" s="37"/>
      <c r="R8" s="37">
        <v>2016</v>
      </c>
      <c r="S8" s="37"/>
      <c r="T8" s="37">
        <v>2017</v>
      </c>
      <c r="U8" s="37"/>
      <c r="V8" s="37">
        <v>2018</v>
      </c>
      <c r="W8" s="37"/>
      <c r="X8" s="37" t="s">
        <v>54</v>
      </c>
      <c r="Y8" s="37"/>
      <c r="Z8" s="37">
        <v>2014</v>
      </c>
      <c r="AA8" s="37"/>
      <c r="AB8" s="37">
        <v>2015</v>
      </c>
      <c r="AC8" s="37"/>
      <c r="AD8" s="37">
        <v>2016</v>
      </c>
      <c r="AE8" s="37"/>
      <c r="AF8" s="37">
        <v>2017</v>
      </c>
      <c r="AG8" s="37"/>
      <c r="AH8" s="37">
        <v>2018</v>
      </c>
      <c r="AI8" s="37"/>
      <c r="AJ8" s="37" t="s">
        <v>54</v>
      </c>
      <c r="AK8" s="37"/>
      <c r="AL8" s="37">
        <v>2014</v>
      </c>
      <c r="AM8" s="37"/>
      <c r="AN8" s="37">
        <v>2015</v>
      </c>
      <c r="AO8" s="37"/>
      <c r="AP8" s="37">
        <v>2016</v>
      </c>
      <c r="AQ8" s="37"/>
      <c r="AR8" s="37">
        <v>2017</v>
      </c>
      <c r="AS8" s="37"/>
      <c r="AT8" s="37">
        <v>2018</v>
      </c>
      <c r="AU8" s="37"/>
      <c r="AV8" s="37" t="s">
        <v>54</v>
      </c>
      <c r="AW8" s="37"/>
    </row>
    <row r="9" spans="1:49" s="20" customFormat="1" ht="11.25">
      <c r="A9" s="35"/>
      <c r="B9" s="26" t="s">
        <v>56</v>
      </c>
      <c r="C9" s="26" t="s">
        <v>57</v>
      </c>
      <c r="D9" s="26" t="s">
        <v>56</v>
      </c>
      <c r="E9" s="26" t="s">
        <v>57</v>
      </c>
      <c r="F9" s="26" t="s">
        <v>56</v>
      </c>
      <c r="G9" s="26" t="s">
        <v>57</v>
      </c>
      <c r="H9" s="26" t="s">
        <v>56</v>
      </c>
      <c r="I9" s="26" t="s">
        <v>57</v>
      </c>
      <c r="J9" s="26" t="s">
        <v>56</v>
      </c>
      <c r="K9" s="26" t="s">
        <v>57</v>
      </c>
      <c r="L9" s="26" t="s">
        <v>56</v>
      </c>
      <c r="M9" s="26" t="s">
        <v>57</v>
      </c>
      <c r="N9" s="26" t="s">
        <v>56</v>
      </c>
      <c r="O9" s="26" t="s">
        <v>57</v>
      </c>
      <c r="P9" s="26" t="s">
        <v>56</v>
      </c>
      <c r="Q9" s="26" t="s">
        <v>57</v>
      </c>
      <c r="R9" s="26" t="s">
        <v>56</v>
      </c>
      <c r="S9" s="26" t="s">
        <v>57</v>
      </c>
      <c r="T9" s="26" t="s">
        <v>56</v>
      </c>
      <c r="U9" s="26" t="s">
        <v>57</v>
      </c>
      <c r="V9" s="26" t="s">
        <v>56</v>
      </c>
      <c r="W9" s="26" t="s">
        <v>57</v>
      </c>
      <c r="X9" s="26" t="s">
        <v>56</v>
      </c>
      <c r="Y9" s="26" t="s">
        <v>57</v>
      </c>
      <c r="Z9" s="26" t="s">
        <v>56</v>
      </c>
      <c r="AA9" s="26" t="s">
        <v>57</v>
      </c>
      <c r="AB9" s="26" t="s">
        <v>56</v>
      </c>
      <c r="AC9" s="26" t="s">
        <v>57</v>
      </c>
      <c r="AD9" s="26" t="s">
        <v>56</v>
      </c>
      <c r="AE9" s="26" t="s">
        <v>57</v>
      </c>
      <c r="AF9" s="26" t="s">
        <v>56</v>
      </c>
      <c r="AG9" s="26" t="s">
        <v>57</v>
      </c>
      <c r="AH9" s="26" t="s">
        <v>56</v>
      </c>
      <c r="AI9" s="26" t="s">
        <v>57</v>
      </c>
      <c r="AJ9" s="26" t="s">
        <v>56</v>
      </c>
      <c r="AK9" s="26" t="s">
        <v>57</v>
      </c>
      <c r="AL9" s="26" t="s">
        <v>56</v>
      </c>
      <c r="AM9" s="26" t="s">
        <v>57</v>
      </c>
      <c r="AN9" s="26" t="s">
        <v>56</v>
      </c>
      <c r="AO9" s="26" t="s">
        <v>57</v>
      </c>
      <c r="AP9" s="26" t="s">
        <v>56</v>
      </c>
      <c r="AQ9" s="26" t="s">
        <v>57</v>
      </c>
      <c r="AR9" s="26" t="s">
        <v>56</v>
      </c>
      <c r="AS9" s="26" t="s">
        <v>57</v>
      </c>
      <c r="AT9" s="26" t="s">
        <v>56</v>
      </c>
      <c r="AU9" s="26" t="s">
        <v>57</v>
      </c>
      <c r="AV9" s="26" t="s">
        <v>56</v>
      </c>
      <c r="AW9" s="26" t="s">
        <v>57</v>
      </c>
    </row>
    <row r="10" spans="1:49" ht="11.25">
      <c r="A10" s="24" t="s">
        <v>32</v>
      </c>
      <c r="B10" s="22">
        <v>80.9</v>
      </c>
      <c r="C10" s="22">
        <v>74.5</v>
      </c>
      <c r="D10" s="22">
        <v>80.1</v>
      </c>
      <c r="E10" s="22">
        <v>73.9</v>
      </c>
      <c r="F10" s="22">
        <v>80.7</v>
      </c>
      <c r="G10" s="22">
        <v>71.4</v>
      </c>
      <c r="H10" s="22">
        <v>82.5</v>
      </c>
      <c r="I10" s="22">
        <v>71.8</v>
      </c>
      <c r="J10" s="22">
        <v>81.6</v>
      </c>
      <c r="K10" s="22">
        <v>74.5</v>
      </c>
      <c r="L10" s="22">
        <v>85.5</v>
      </c>
      <c r="M10" s="27">
        <v>78.4</v>
      </c>
      <c r="N10" s="22">
        <v>2.9</v>
      </c>
      <c r="O10" s="22">
        <v>3.2</v>
      </c>
      <c r="P10" s="22">
        <v>3.5</v>
      </c>
      <c r="Q10" s="22">
        <v>3.5</v>
      </c>
      <c r="R10" s="22">
        <v>3.2</v>
      </c>
      <c r="S10" s="22">
        <v>3.6</v>
      </c>
      <c r="T10" s="22">
        <v>2.9</v>
      </c>
      <c r="U10" s="22">
        <v>3.4</v>
      </c>
      <c r="V10" s="22">
        <v>3.6</v>
      </c>
      <c r="W10" s="22">
        <v>4.5</v>
      </c>
      <c r="X10" s="22">
        <v>2.7</v>
      </c>
      <c r="Y10" s="27">
        <v>4.2</v>
      </c>
      <c r="Z10" s="22">
        <v>5.4</v>
      </c>
      <c r="AA10" s="22">
        <v>6.8</v>
      </c>
      <c r="AB10" s="22">
        <v>6.2</v>
      </c>
      <c r="AC10" s="22">
        <v>6.8</v>
      </c>
      <c r="AD10" s="22">
        <v>6.6</v>
      </c>
      <c r="AE10" s="22">
        <v>10.5</v>
      </c>
      <c r="AF10" s="22">
        <v>6.8</v>
      </c>
      <c r="AG10" s="22">
        <v>11.2</v>
      </c>
      <c r="AH10" s="22">
        <v>5.1</v>
      </c>
      <c r="AI10" s="22">
        <v>8.5</v>
      </c>
      <c r="AJ10" s="22">
        <v>4.4</v>
      </c>
      <c r="AK10" s="27">
        <v>5.2</v>
      </c>
      <c r="AL10" s="22">
        <v>11.5</v>
      </c>
      <c r="AM10" s="22">
        <v>16.1</v>
      </c>
      <c r="AN10" s="22">
        <v>10.3</v>
      </c>
      <c r="AO10" s="22">
        <v>15.9</v>
      </c>
      <c r="AP10" s="22">
        <v>9.5</v>
      </c>
      <c r="AQ10" s="22">
        <v>14.5</v>
      </c>
      <c r="AR10" s="22">
        <v>7.8</v>
      </c>
      <c r="AS10" s="22">
        <v>13.6</v>
      </c>
      <c r="AT10" s="22">
        <v>9.7</v>
      </c>
      <c r="AU10" s="22">
        <v>12.5</v>
      </c>
      <c r="AV10" s="22">
        <v>7.3</v>
      </c>
      <c r="AW10" s="30">
        <v>12.6</v>
      </c>
    </row>
    <row r="11" spans="1:49" ht="11.25">
      <c r="A11" s="24" t="s">
        <v>33</v>
      </c>
      <c r="B11" s="22">
        <v>79.5</v>
      </c>
      <c r="C11" s="22">
        <v>71.8</v>
      </c>
      <c r="D11" s="22">
        <v>80</v>
      </c>
      <c r="E11" s="22">
        <v>73.1</v>
      </c>
      <c r="F11" s="22">
        <v>81.8</v>
      </c>
      <c r="G11" s="22">
        <v>75.6</v>
      </c>
      <c r="H11" s="22">
        <v>83.1</v>
      </c>
      <c r="I11" s="22">
        <v>77.2</v>
      </c>
      <c r="J11" s="22">
        <v>83.4</v>
      </c>
      <c r="K11" s="22">
        <v>77.9</v>
      </c>
      <c r="L11" s="22">
        <v>83</v>
      </c>
      <c r="M11" s="28">
        <v>75.4</v>
      </c>
      <c r="N11" s="22">
        <v>3.8</v>
      </c>
      <c r="O11" s="22">
        <v>4.6</v>
      </c>
      <c r="P11" s="22">
        <v>3</v>
      </c>
      <c r="Q11" s="22">
        <v>3</v>
      </c>
      <c r="R11" s="22">
        <v>2.5</v>
      </c>
      <c r="S11" s="22">
        <v>3</v>
      </c>
      <c r="T11" s="22">
        <v>2.2</v>
      </c>
      <c r="U11" s="22">
        <v>4</v>
      </c>
      <c r="V11" s="22">
        <v>4.1</v>
      </c>
      <c r="W11" s="22">
        <v>5</v>
      </c>
      <c r="X11" s="22">
        <v>3.5</v>
      </c>
      <c r="Y11" s="28">
        <v>5.1</v>
      </c>
      <c r="Z11" s="22">
        <v>7.3</v>
      </c>
      <c r="AA11" s="22">
        <v>9.9</v>
      </c>
      <c r="AB11" s="22">
        <v>6.3</v>
      </c>
      <c r="AC11" s="22">
        <v>9.7</v>
      </c>
      <c r="AD11" s="22">
        <v>5.3</v>
      </c>
      <c r="AE11" s="22">
        <v>8.4</v>
      </c>
      <c r="AF11" s="22">
        <v>5.7</v>
      </c>
      <c r="AG11" s="22">
        <v>8.5</v>
      </c>
      <c r="AH11" s="22">
        <v>5</v>
      </c>
      <c r="AI11" s="22">
        <v>6.3</v>
      </c>
      <c r="AJ11" s="22">
        <v>4.2</v>
      </c>
      <c r="AK11" s="28">
        <v>5.4</v>
      </c>
      <c r="AL11" s="22">
        <v>9.9</v>
      </c>
      <c r="AM11" s="22">
        <v>14.4</v>
      </c>
      <c r="AN11" s="22">
        <v>10.7</v>
      </c>
      <c r="AO11" s="22">
        <v>14.2</v>
      </c>
      <c r="AP11" s="22">
        <v>10.3</v>
      </c>
      <c r="AQ11" s="22">
        <v>13</v>
      </c>
      <c r="AR11" s="22">
        <v>9</v>
      </c>
      <c r="AS11" s="22">
        <v>10.3</v>
      </c>
      <c r="AT11" s="22">
        <v>7.6</v>
      </c>
      <c r="AU11" s="22">
        <v>10.8</v>
      </c>
      <c r="AV11" s="22">
        <v>9.4</v>
      </c>
      <c r="AW11" s="31">
        <v>14.2</v>
      </c>
    </row>
    <row r="12" spans="1:49" ht="11.25">
      <c r="A12" s="24" t="s">
        <v>34</v>
      </c>
      <c r="B12" s="22">
        <v>77.6</v>
      </c>
      <c r="C12" s="22">
        <v>70.5</v>
      </c>
      <c r="D12" s="22">
        <v>77.1</v>
      </c>
      <c r="E12" s="22">
        <v>70.2</v>
      </c>
      <c r="F12" s="22">
        <v>77.8</v>
      </c>
      <c r="G12" s="22">
        <v>70.2</v>
      </c>
      <c r="H12" s="22">
        <v>81.6</v>
      </c>
      <c r="I12" s="22">
        <v>74.4</v>
      </c>
      <c r="J12" s="22">
        <v>80.6</v>
      </c>
      <c r="K12" s="22">
        <v>73.2</v>
      </c>
      <c r="L12" s="22">
        <v>81.2</v>
      </c>
      <c r="M12" s="28">
        <v>73.8</v>
      </c>
      <c r="N12" s="22">
        <v>4.2</v>
      </c>
      <c r="O12" s="22">
        <v>4.2</v>
      </c>
      <c r="P12" s="22">
        <v>3.4</v>
      </c>
      <c r="Q12" s="22">
        <v>3.5</v>
      </c>
      <c r="R12" s="22">
        <v>3.3</v>
      </c>
      <c r="S12" s="22">
        <v>3.8</v>
      </c>
      <c r="T12" s="22">
        <v>3.2</v>
      </c>
      <c r="U12" s="22">
        <v>3.9</v>
      </c>
      <c r="V12" s="22">
        <v>3.2</v>
      </c>
      <c r="W12" s="22">
        <v>4.3</v>
      </c>
      <c r="X12" s="22">
        <v>3.4</v>
      </c>
      <c r="Y12" s="28">
        <v>4.4</v>
      </c>
      <c r="Z12" s="22">
        <v>6.8</v>
      </c>
      <c r="AA12" s="22">
        <v>9.9</v>
      </c>
      <c r="AB12" s="22">
        <v>6.3</v>
      </c>
      <c r="AC12" s="22">
        <v>9.3</v>
      </c>
      <c r="AD12" s="22">
        <v>5.9</v>
      </c>
      <c r="AE12" s="22">
        <v>8.5</v>
      </c>
      <c r="AF12" s="22">
        <v>5.5</v>
      </c>
      <c r="AG12" s="22">
        <v>7.8</v>
      </c>
      <c r="AH12" s="22">
        <v>5.8</v>
      </c>
      <c r="AI12" s="22">
        <v>7</v>
      </c>
      <c r="AJ12" s="22">
        <v>5</v>
      </c>
      <c r="AK12" s="28">
        <v>7</v>
      </c>
      <c r="AL12" s="22">
        <v>12.3</v>
      </c>
      <c r="AM12" s="22">
        <v>16.2</v>
      </c>
      <c r="AN12" s="22">
        <v>13.3</v>
      </c>
      <c r="AO12" s="22">
        <v>17.1</v>
      </c>
      <c r="AP12" s="22">
        <v>13.1</v>
      </c>
      <c r="AQ12" s="22">
        <v>17.5</v>
      </c>
      <c r="AR12" s="22">
        <v>9.7</v>
      </c>
      <c r="AS12" s="22">
        <v>13.9</v>
      </c>
      <c r="AT12" s="22">
        <v>10.4</v>
      </c>
      <c r="AU12" s="22">
        <v>15.6</v>
      </c>
      <c r="AV12" s="22">
        <v>10.5</v>
      </c>
      <c r="AW12" s="31">
        <v>14.9</v>
      </c>
    </row>
    <row r="13" spans="1:49" ht="11.25">
      <c r="A13" s="24" t="s">
        <v>50</v>
      </c>
      <c r="B13" s="22">
        <v>81.7</v>
      </c>
      <c r="C13" s="22">
        <v>74</v>
      </c>
      <c r="D13" s="22">
        <v>79.7</v>
      </c>
      <c r="E13" s="22">
        <v>73.3</v>
      </c>
      <c r="F13" s="22">
        <v>82.4</v>
      </c>
      <c r="G13" s="22">
        <v>76.2</v>
      </c>
      <c r="H13" s="22">
        <v>82.7</v>
      </c>
      <c r="I13" s="22">
        <v>74.8</v>
      </c>
      <c r="J13" s="22">
        <v>83.3</v>
      </c>
      <c r="K13" s="22">
        <v>76.5</v>
      </c>
      <c r="L13" s="22">
        <v>84.5</v>
      </c>
      <c r="M13" s="28">
        <v>77.4</v>
      </c>
      <c r="N13" s="22">
        <v>3.4</v>
      </c>
      <c r="O13" s="22">
        <v>6.3</v>
      </c>
      <c r="P13" s="22">
        <v>3.1</v>
      </c>
      <c r="Q13" s="22">
        <v>3.2</v>
      </c>
      <c r="R13" s="22">
        <v>3</v>
      </c>
      <c r="S13" s="22">
        <v>3.2</v>
      </c>
      <c r="T13" s="22">
        <v>3.1</v>
      </c>
      <c r="U13" s="22">
        <v>4.1</v>
      </c>
      <c r="V13" s="22">
        <v>3.6</v>
      </c>
      <c r="W13" s="22">
        <v>4.1</v>
      </c>
      <c r="X13" s="22">
        <v>3.7</v>
      </c>
      <c r="Y13" s="28">
        <v>4.5</v>
      </c>
      <c r="Z13" s="22">
        <v>5.4</v>
      </c>
      <c r="AA13" s="22">
        <v>7.5</v>
      </c>
      <c r="AB13" s="22">
        <v>5.4</v>
      </c>
      <c r="AC13" s="22">
        <v>7.5</v>
      </c>
      <c r="AD13" s="22">
        <v>5.2</v>
      </c>
      <c r="AE13" s="22">
        <v>6.4</v>
      </c>
      <c r="AF13" s="22">
        <v>5.1</v>
      </c>
      <c r="AG13" s="22">
        <v>5.9</v>
      </c>
      <c r="AH13" s="22">
        <v>4.5</v>
      </c>
      <c r="AI13" s="22">
        <v>6.8</v>
      </c>
      <c r="AJ13" s="22">
        <v>3.3</v>
      </c>
      <c r="AK13" s="28">
        <v>4.6</v>
      </c>
      <c r="AL13" s="22">
        <v>9.9</v>
      </c>
      <c r="AM13" s="22">
        <v>13.9</v>
      </c>
      <c r="AN13" s="22">
        <v>11.8</v>
      </c>
      <c r="AO13" s="22">
        <v>16</v>
      </c>
      <c r="AP13" s="22">
        <v>9.5</v>
      </c>
      <c r="AQ13" s="22">
        <v>14.3</v>
      </c>
      <c r="AR13" s="22">
        <v>9.2</v>
      </c>
      <c r="AS13" s="22">
        <v>15.2</v>
      </c>
      <c r="AT13" s="22">
        <v>8.5</v>
      </c>
      <c r="AU13" s="22">
        <v>12.5</v>
      </c>
      <c r="AV13" s="22">
        <v>8.6</v>
      </c>
      <c r="AW13" s="31">
        <v>13.6</v>
      </c>
    </row>
    <row r="14" spans="1:49" ht="11.25">
      <c r="A14" s="24" t="s">
        <v>35</v>
      </c>
      <c r="B14" s="22">
        <v>77.6</v>
      </c>
      <c r="C14" s="22">
        <v>61.4</v>
      </c>
      <c r="D14" s="22">
        <v>77.1</v>
      </c>
      <c r="E14" s="22">
        <v>63.5</v>
      </c>
      <c r="F14" s="22">
        <v>75.3</v>
      </c>
      <c r="G14" s="22">
        <v>66.4</v>
      </c>
      <c r="H14" s="22">
        <v>65.2</v>
      </c>
      <c r="I14" s="22">
        <v>53.3</v>
      </c>
      <c r="J14" s="22">
        <v>65.2</v>
      </c>
      <c r="K14" s="22">
        <v>55.2</v>
      </c>
      <c r="L14" s="22">
        <v>66.2</v>
      </c>
      <c r="M14" s="28">
        <v>54.9</v>
      </c>
      <c r="N14" s="22">
        <v>3.8</v>
      </c>
      <c r="O14" s="22">
        <v>4.7</v>
      </c>
      <c r="P14" s="22">
        <v>3</v>
      </c>
      <c r="Q14" s="22">
        <v>3.3</v>
      </c>
      <c r="R14" s="22">
        <v>4.7</v>
      </c>
      <c r="S14" s="22">
        <v>3.6</v>
      </c>
      <c r="T14" s="22">
        <v>5.4</v>
      </c>
      <c r="U14" s="22">
        <v>4.9</v>
      </c>
      <c r="V14" s="22">
        <v>5.2</v>
      </c>
      <c r="W14" s="22">
        <v>4.2</v>
      </c>
      <c r="X14" s="22">
        <v>4.6</v>
      </c>
      <c r="Y14" s="28">
        <v>4.1</v>
      </c>
      <c r="Z14" s="22">
        <v>4.1</v>
      </c>
      <c r="AA14" s="22">
        <v>7.4</v>
      </c>
      <c r="AB14" s="22">
        <v>3.2</v>
      </c>
      <c r="AC14" s="22">
        <v>7.8</v>
      </c>
      <c r="AD14" s="22">
        <v>6.4</v>
      </c>
      <c r="AE14" s="22">
        <v>8.3</v>
      </c>
      <c r="AF14" s="22">
        <v>8.6</v>
      </c>
      <c r="AG14" s="22">
        <v>14.1</v>
      </c>
      <c r="AH14" s="22">
        <v>10.1</v>
      </c>
      <c r="AI14" s="22">
        <v>14</v>
      </c>
      <c r="AJ14" s="22">
        <v>9.6</v>
      </c>
      <c r="AK14" s="28">
        <v>12.2</v>
      </c>
      <c r="AL14" s="22">
        <v>15.5</v>
      </c>
      <c r="AM14" s="22">
        <v>26.8</v>
      </c>
      <c r="AN14" s="22">
        <v>16.6</v>
      </c>
      <c r="AO14" s="22">
        <v>25.4</v>
      </c>
      <c r="AP14" s="22">
        <v>13.7</v>
      </c>
      <c r="AQ14" s="22">
        <v>22.1</v>
      </c>
      <c r="AR14" s="22">
        <v>20.7</v>
      </c>
      <c r="AS14" s="22">
        <v>27.7</v>
      </c>
      <c r="AT14" s="22">
        <v>19.8</v>
      </c>
      <c r="AU14" s="22">
        <v>26.6</v>
      </c>
      <c r="AV14" s="22">
        <v>19.6</v>
      </c>
      <c r="AW14" s="31">
        <v>28.9</v>
      </c>
    </row>
    <row r="15" spans="1:49" ht="11.25">
      <c r="A15" s="24" t="s">
        <v>49</v>
      </c>
      <c r="B15" s="22">
        <v>78.9</v>
      </c>
      <c r="C15" s="22">
        <v>70.8</v>
      </c>
      <c r="D15" s="22">
        <v>77.8</v>
      </c>
      <c r="E15" s="22">
        <v>69.8</v>
      </c>
      <c r="F15" s="22">
        <v>77.4</v>
      </c>
      <c r="G15" s="22">
        <v>69.7</v>
      </c>
      <c r="H15" s="22">
        <v>77.2</v>
      </c>
      <c r="I15" s="22">
        <v>70.9</v>
      </c>
      <c r="J15" s="22">
        <v>77.3</v>
      </c>
      <c r="K15" s="22">
        <v>70.8</v>
      </c>
      <c r="L15" s="22">
        <v>78.6</v>
      </c>
      <c r="M15" s="28">
        <v>71.3</v>
      </c>
      <c r="N15" s="22">
        <v>4.3</v>
      </c>
      <c r="O15" s="22">
        <v>5.3</v>
      </c>
      <c r="P15" s="22">
        <v>2.9</v>
      </c>
      <c r="Q15" s="22">
        <v>3.3</v>
      </c>
      <c r="R15" s="22">
        <v>3.4</v>
      </c>
      <c r="S15" s="22">
        <v>4.4</v>
      </c>
      <c r="T15" s="22">
        <v>3.3</v>
      </c>
      <c r="U15" s="22">
        <v>3.4</v>
      </c>
      <c r="V15" s="22">
        <v>3.8</v>
      </c>
      <c r="W15" s="22">
        <v>3.7</v>
      </c>
      <c r="X15" s="22">
        <v>3.3</v>
      </c>
      <c r="Y15" s="28">
        <v>4.1</v>
      </c>
      <c r="Z15" s="22">
        <v>6.5</v>
      </c>
      <c r="AA15" s="22">
        <v>8.7</v>
      </c>
      <c r="AB15" s="22">
        <v>7.5</v>
      </c>
      <c r="AC15" s="22">
        <v>11</v>
      </c>
      <c r="AD15" s="22">
        <v>7.1</v>
      </c>
      <c r="AE15" s="22">
        <v>9.5</v>
      </c>
      <c r="AF15" s="22">
        <v>6.9</v>
      </c>
      <c r="AG15" s="22">
        <v>9.7</v>
      </c>
      <c r="AH15" s="22">
        <v>6.8</v>
      </c>
      <c r="AI15" s="22">
        <v>9.9</v>
      </c>
      <c r="AJ15" s="22">
        <v>7.4</v>
      </c>
      <c r="AK15" s="28">
        <v>9.4</v>
      </c>
      <c r="AL15" s="22">
        <v>11.3</v>
      </c>
      <c r="AM15" s="22">
        <v>16.3</v>
      </c>
      <c r="AN15" s="22">
        <v>11.9</v>
      </c>
      <c r="AO15" s="22">
        <v>15.9</v>
      </c>
      <c r="AP15" s="22">
        <v>12.1</v>
      </c>
      <c r="AQ15" s="22">
        <v>16.5</v>
      </c>
      <c r="AR15" s="22">
        <v>12.6</v>
      </c>
      <c r="AS15" s="22">
        <v>16</v>
      </c>
      <c r="AT15" s="22">
        <v>12.1</v>
      </c>
      <c r="AU15" s="22">
        <v>15.7</v>
      </c>
      <c r="AV15" s="22">
        <v>10.8</v>
      </c>
      <c r="AW15" s="31">
        <v>15.3</v>
      </c>
    </row>
    <row r="16" spans="1:49" ht="11.25">
      <c r="A16" s="24" t="s">
        <v>36</v>
      </c>
      <c r="B16" s="22">
        <v>75.1</v>
      </c>
      <c r="C16" s="22">
        <v>64.8</v>
      </c>
      <c r="D16" s="22">
        <v>73.7</v>
      </c>
      <c r="E16" s="22">
        <v>63.4</v>
      </c>
      <c r="F16" s="22">
        <v>72.1</v>
      </c>
      <c r="G16" s="22">
        <v>64.2</v>
      </c>
      <c r="H16" s="22">
        <v>75</v>
      </c>
      <c r="I16" s="22">
        <v>66.5</v>
      </c>
      <c r="J16" s="22">
        <v>74.5</v>
      </c>
      <c r="K16" s="22">
        <v>65.8</v>
      </c>
      <c r="L16" s="22">
        <v>75.4</v>
      </c>
      <c r="M16" s="28">
        <v>67.6</v>
      </c>
      <c r="N16" s="22">
        <v>3.9</v>
      </c>
      <c r="O16" s="22">
        <v>4.2</v>
      </c>
      <c r="P16" s="22">
        <v>3.8</v>
      </c>
      <c r="Q16" s="22">
        <v>3.4</v>
      </c>
      <c r="R16" s="22">
        <v>4.7</v>
      </c>
      <c r="S16" s="22">
        <v>4.1</v>
      </c>
      <c r="T16" s="22">
        <v>4</v>
      </c>
      <c r="U16" s="22">
        <v>4.2</v>
      </c>
      <c r="V16" s="22">
        <v>4</v>
      </c>
      <c r="W16" s="22">
        <v>4.3</v>
      </c>
      <c r="X16" s="22">
        <v>4.1</v>
      </c>
      <c r="Y16" s="28">
        <v>4</v>
      </c>
      <c r="Z16" s="22">
        <v>8.9</v>
      </c>
      <c r="AA16" s="22">
        <v>11.8</v>
      </c>
      <c r="AB16" s="22">
        <v>7.8</v>
      </c>
      <c r="AC16" s="22">
        <v>10.8</v>
      </c>
      <c r="AD16" s="22">
        <v>7.5</v>
      </c>
      <c r="AE16" s="22">
        <v>10.1</v>
      </c>
      <c r="AF16" s="22">
        <v>7.2</v>
      </c>
      <c r="AG16" s="22">
        <v>9.3</v>
      </c>
      <c r="AH16" s="22">
        <v>7.4</v>
      </c>
      <c r="AI16" s="22">
        <v>8.8</v>
      </c>
      <c r="AJ16" s="22">
        <v>5.9</v>
      </c>
      <c r="AK16" s="28">
        <v>8</v>
      </c>
      <c r="AL16" s="22">
        <v>12.7</v>
      </c>
      <c r="AM16" s="22">
        <v>19.9</v>
      </c>
      <c r="AN16" s="22">
        <v>14.7</v>
      </c>
      <c r="AO16" s="22">
        <v>22.5</v>
      </c>
      <c r="AP16" s="22">
        <v>15.7</v>
      </c>
      <c r="AQ16" s="22">
        <v>21.7</v>
      </c>
      <c r="AR16" s="22">
        <v>13.9</v>
      </c>
      <c r="AS16" s="22">
        <v>20.2</v>
      </c>
      <c r="AT16" s="22">
        <v>14.1</v>
      </c>
      <c r="AU16" s="22">
        <v>21.2</v>
      </c>
      <c r="AV16" s="22">
        <v>14.6</v>
      </c>
      <c r="AW16" s="31">
        <v>20.4</v>
      </c>
    </row>
    <row r="17" spans="1:49" ht="11.25">
      <c r="A17" s="24" t="s">
        <v>37</v>
      </c>
      <c r="B17" s="22">
        <v>79.8</v>
      </c>
      <c r="C17" s="22">
        <v>72.8</v>
      </c>
      <c r="D17" s="22">
        <v>78.1</v>
      </c>
      <c r="E17" s="22">
        <v>72.9</v>
      </c>
      <c r="F17" s="22">
        <v>78.9</v>
      </c>
      <c r="G17" s="22">
        <v>72.1</v>
      </c>
      <c r="H17" s="22">
        <v>83.1</v>
      </c>
      <c r="I17" s="22">
        <v>74.7</v>
      </c>
      <c r="J17" s="22">
        <v>83.3</v>
      </c>
      <c r="K17" s="22">
        <v>73.9</v>
      </c>
      <c r="L17" s="22">
        <v>82.6</v>
      </c>
      <c r="M17" s="28">
        <v>77.7</v>
      </c>
      <c r="N17" s="22">
        <v>3.6</v>
      </c>
      <c r="O17" s="22">
        <v>3.2</v>
      </c>
      <c r="P17" s="22">
        <v>2.6</v>
      </c>
      <c r="Q17" s="22">
        <v>2.5</v>
      </c>
      <c r="R17" s="22">
        <v>2.4</v>
      </c>
      <c r="S17" s="22">
        <v>3.4</v>
      </c>
      <c r="T17" s="22">
        <v>2.1</v>
      </c>
      <c r="U17" s="22">
        <v>3.1</v>
      </c>
      <c r="V17" s="22">
        <v>2.3</v>
      </c>
      <c r="W17" s="22">
        <v>4.4</v>
      </c>
      <c r="X17" s="22">
        <v>2.8</v>
      </c>
      <c r="Y17" s="28">
        <v>2.8</v>
      </c>
      <c r="Z17" s="22">
        <v>6</v>
      </c>
      <c r="AA17" s="22">
        <v>8.2</v>
      </c>
      <c r="AB17" s="22">
        <v>6.8</v>
      </c>
      <c r="AC17" s="22">
        <v>9.5</v>
      </c>
      <c r="AD17" s="22">
        <v>6.6</v>
      </c>
      <c r="AE17" s="22">
        <v>8</v>
      </c>
      <c r="AF17" s="22">
        <v>4.9</v>
      </c>
      <c r="AG17" s="22">
        <v>7</v>
      </c>
      <c r="AH17" s="22">
        <v>4.3</v>
      </c>
      <c r="AI17" s="22">
        <v>6.3</v>
      </c>
      <c r="AJ17" s="22">
        <v>4</v>
      </c>
      <c r="AK17" s="28">
        <v>5.1</v>
      </c>
      <c r="AL17" s="22">
        <v>11.3</v>
      </c>
      <c r="AM17" s="22">
        <v>16.3</v>
      </c>
      <c r="AN17" s="22">
        <v>12.5</v>
      </c>
      <c r="AO17" s="22">
        <v>15.1</v>
      </c>
      <c r="AP17" s="22">
        <v>12.1</v>
      </c>
      <c r="AQ17" s="22">
        <v>16.4</v>
      </c>
      <c r="AR17" s="22">
        <v>9.9</v>
      </c>
      <c r="AS17" s="22">
        <v>15.2</v>
      </c>
      <c r="AT17" s="22">
        <v>10.1</v>
      </c>
      <c r="AU17" s="22">
        <v>15.4</v>
      </c>
      <c r="AV17" s="22">
        <v>10.6</v>
      </c>
      <c r="AW17" s="31">
        <v>14.3</v>
      </c>
    </row>
    <row r="18" spans="1:49" ht="11.25">
      <c r="A18" s="24" t="s">
        <v>38</v>
      </c>
      <c r="B18" s="22">
        <v>77</v>
      </c>
      <c r="C18" s="22">
        <v>70.5</v>
      </c>
      <c r="D18" s="22">
        <v>78.3</v>
      </c>
      <c r="E18" s="22">
        <v>71.8</v>
      </c>
      <c r="F18" s="22">
        <v>78.2</v>
      </c>
      <c r="G18" s="22">
        <v>71.9</v>
      </c>
      <c r="H18" s="22">
        <v>78.4</v>
      </c>
      <c r="I18" s="22">
        <v>71.8</v>
      </c>
      <c r="J18" s="22">
        <v>78.9</v>
      </c>
      <c r="K18" s="22">
        <v>71.4</v>
      </c>
      <c r="L18" s="22">
        <v>78.9</v>
      </c>
      <c r="M18" s="28">
        <v>71.3</v>
      </c>
      <c r="N18" s="22">
        <v>3.8</v>
      </c>
      <c r="O18" s="22">
        <v>3.5</v>
      </c>
      <c r="P18" s="22">
        <v>2.9</v>
      </c>
      <c r="Q18" s="22">
        <v>3.7</v>
      </c>
      <c r="R18" s="22">
        <v>3.4</v>
      </c>
      <c r="S18" s="22">
        <v>3.5</v>
      </c>
      <c r="T18" s="22">
        <v>3.9</v>
      </c>
      <c r="U18" s="22">
        <v>4.3</v>
      </c>
      <c r="V18" s="22">
        <v>3.6</v>
      </c>
      <c r="W18" s="22">
        <v>4.7</v>
      </c>
      <c r="X18" s="22">
        <v>4.1</v>
      </c>
      <c r="Y18" s="28">
        <v>5.1</v>
      </c>
      <c r="Z18" s="22">
        <v>7.7</v>
      </c>
      <c r="AA18" s="22">
        <v>10.2</v>
      </c>
      <c r="AB18" s="22">
        <v>6.9</v>
      </c>
      <c r="AC18" s="22">
        <v>8.6</v>
      </c>
      <c r="AD18" s="22">
        <v>6.6</v>
      </c>
      <c r="AE18" s="22">
        <v>7.9</v>
      </c>
      <c r="AF18" s="22">
        <v>5.7</v>
      </c>
      <c r="AG18" s="22">
        <v>7.3</v>
      </c>
      <c r="AH18" s="22">
        <v>5.5</v>
      </c>
      <c r="AI18" s="22">
        <v>6.7</v>
      </c>
      <c r="AJ18" s="22">
        <v>4.8</v>
      </c>
      <c r="AK18" s="28">
        <v>6.8</v>
      </c>
      <c r="AL18" s="22">
        <v>12.1</v>
      </c>
      <c r="AM18" s="22">
        <v>16.3</v>
      </c>
      <c r="AN18" s="22">
        <v>11.9</v>
      </c>
      <c r="AO18" s="22">
        <v>15.9</v>
      </c>
      <c r="AP18" s="22">
        <v>12</v>
      </c>
      <c r="AQ18" s="22">
        <v>16.7</v>
      </c>
      <c r="AR18" s="22">
        <v>12.1</v>
      </c>
      <c r="AS18" s="22">
        <v>16.7</v>
      </c>
      <c r="AT18" s="22">
        <v>12</v>
      </c>
      <c r="AU18" s="22">
        <v>17.2</v>
      </c>
      <c r="AV18" s="22">
        <v>12.2</v>
      </c>
      <c r="AW18" s="31">
        <v>16.8</v>
      </c>
    </row>
    <row r="19" spans="1:49" ht="11.25">
      <c r="A19" s="24" t="s">
        <v>39</v>
      </c>
      <c r="B19" s="22">
        <v>82.2</v>
      </c>
      <c r="C19" s="22">
        <v>73.7</v>
      </c>
      <c r="D19" s="22">
        <v>81.5</v>
      </c>
      <c r="E19" s="22">
        <v>73.8</v>
      </c>
      <c r="F19" s="22">
        <v>83.4</v>
      </c>
      <c r="G19" s="22">
        <v>75.4</v>
      </c>
      <c r="H19" s="22">
        <v>84.2</v>
      </c>
      <c r="I19" s="22">
        <v>75</v>
      </c>
      <c r="J19" s="22">
        <v>82.7</v>
      </c>
      <c r="K19" s="22">
        <v>74.5</v>
      </c>
      <c r="L19" s="22">
        <v>81.8</v>
      </c>
      <c r="M19" s="28">
        <v>74.5</v>
      </c>
      <c r="N19" s="22">
        <v>3.3</v>
      </c>
      <c r="O19" s="22">
        <v>3.4</v>
      </c>
      <c r="P19" s="22">
        <v>2.9</v>
      </c>
      <c r="Q19" s="22">
        <v>2.5</v>
      </c>
      <c r="R19" s="22">
        <v>2.8</v>
      </c>
      <c r="S19" s="22">
        <v>3.2</v>
      </c>
      <c r="T19" s="22">
        <v>2.9</v>
      </c>
      <c r="U19" s="22">
        <v>3.3</v>
      </c>
      <c r="V19" s="22">
        <v>3.1</v>
      </c>
      <c r="W19" s="22">
        <v>4.7</v>
      </c>
      <c r="X19" s="22">
        <v>4.5</v>
      </c>
      <c r="Y19" s="28">
        <v>4.3</v>
      </c>
      <c r="Z19" s="22">
        <v>4.4</v>
      </c>
      <c r="AA19" s="22">
        <v>7</v>
      </c>
      <c r="AB19" s="22">
        <v>4.7</v>
      </c>
      <c r="AC19" s="22">
        <v>7.4</v>
      </c>
      <c r="AD19" s="22">
        <v>3.4</v>
      </c>
      <c r="AE19" s="22">
        <v>4.9</v>
      </c>
      <c r="AF19" s="22">
        <v>3.9</v>
      </c>
      <c r="AG19" s="22">
        <v>6.6</v>
      </c>
      <c r="AH19" s="22">
        <v>3.9</v>
      </c>
      <c r="AI19" s="22">
        <v>6.1</v>
      </c>
      <c r="AJ19" s="22">
        <v>2.5</v>
      </c>
      <c r="AK19" s="28">
        <v>4.6</v>
      </c>
      <c r="AL19" s="22">
        <v>10.6</v>
      </c>
      <c r="AM19" s="22">
        <v>16.2</v>
      </c>
      <c r="AN19" s="22">
        <v>10.8</v>
      </c>
      <c r="AO19" s="22">
        <v>16.2</v>
      </c>
      <c r="AP19" s="22">
        <v>10.5</v>
      </c>
      <c r="AQ19" s="22">
        <v>16.5</v>
      </c>
      <c r="AR19" s="22">
        <v>9</v>
      </c>
      <c r="AS19" s="22">
        <v>15.1</v>
      </c>
      <c r="AT19" s="22">
        <v>10.3</v>
      </c>
      <c r="AU19" s="22">
        <v>14.7</v>
      </c>
      <c r="AV19" s="22">
        <v>11.4</v>
      </c>
      <c r="AW19" s="31">
        <v>16.7</v>
      </c>
    </row>
    <row r="20" spans="1:49" ht="11.25">
      <c r="A20" s="24" t="s">
        <v>45</v>
      </c>
      <c r="B20" s="22">
        <v>71.9</v>
      </c>
      <c r="C20" s="22">
        <v>65.5</v>
      </c>
      <c r="D20" s="22">
        <v>70.3</v>
      </c>
      <c r="E20" s="22">
        <v>60.7</v>
      </c>
      <c r="F20" s="22">
        <v>70.5</v>
      </c>
      <c r="G20" s="22">
        <v>60.3</v>
      </c>
      <c r="H20" s="22">
        <v>68.5</v>
      </c>
      <c r="I20" s="22">
        <v>59.9</v>
      </c>
      <c r="J20" s="22">
        <v>66.4</v>
      </c>
      <c r="K20" s="22">
        <v>57.6</v>
      </c>
      <c r="L20" s="22">
        <v>71.1</v>
      </c>
      <c r="M20" s="28">
        <v>62.2</v>
      </c>
      <c r="N20" s="22">
        <v>4.5</v>
      </c>
      <c r="O20" s="22">
        <v>3.4</v>
      </c>
      <c r="P20" s="22">
        <v>3.1</v>
      </c>
      <c r="Q20" s="22">
        <v>3.9</v>
      </c>
      <c r="R20" s="22">
        <v>5</v>
      </c>
      <c r="S20" s="22">
        <v>4.2</v>
      </c>
      <c r="T20" s="22">
        <v>4.8</v>
      </c>
      <c r="U20" s="22">
        <v>4.7</v>
      </c>
      <c r="V20" s="22">
        <v>4.9</v>
      </c>
      <c r="W20" s="22">
        <v>4.1</v>
      </c>
      <c r="X20" s="22">
        <v>4</v>
      </c>
      <c r="Y20" s="28">
        <v>4.4</v>
      </c>
      <c r="Z20" s="22">
        <v>9</v>
      </c>
      <c r="AA20" s="22">
        <v>11.6</v>
      </c>
      <c r="AB20" s="22">
        <v>8.3</v>
      </c>
      <c r="AC20" s="22">
        <v>10.7</v>
      </c>
      <c r="AD20" s="22">
        <v>9</v>
      </c>
      <c r="AE20" s="22">
        <v>10.8</v>
      </c>
      <c r="AF20" s="22">
        <v>9</v>
      </c>
      <c r="AG20" s="22">
        <v>14.2</v>
      </c>
      <c r="AH20" s="22">
        <v>10.8</v>
      </c>
      <c r="AI20" s="22">
        <v>15</v>
      </c>
      <c r="AJ20" s="22">
        <v>8.9</v>
      </c>
      <c r="AK20" s="28">
        <v>11.7</v>
      </c>
      <c r="AL20" s="22">
        <v>15.8</v>
      </c>
      <c r="AM20" s="22">
        <v>20.1</v>
      </c>
      <c r="AN20" s="22">
        <v>18.4</v>
      </c>
      <c r="AO20" s="22">
        <v>24.7</v>
      </c>
      <c r="AP20" s="22">
        <v>15.9</v>
      </c>
      <c r="AQ20" s="22">
        <v>24.9</v>
      </c>
      <c r="AR20" s="22">
        <v>17.9</v>
      </c>
      <c r="AS20" s="22">
        <v>21.6</v>
      </c>
      <c r="AT20" s="22">
        <v>17.9</v>
      </c>
      <c r="AU20" s="22">
        <v>23.3</v>
      </c>
      <c r="AV20" s="22">
        <v>16</v>
      </c>
      <c r="AW20" s="31">
        <v>21.9</v>
      </c>
    </row>
    <row r="21" spans="1:49" ht="11.25">
      <c r="A21" s="24" t="s">
        <v>40</v>
      </c>
      <c r="B21" s="22">
        <v>76.1</v>
      </c>
      <c r="C21" s="22">
        <v>69.2</v>
      </c>
      <c r="D21" s="22">
        <v>76.7</v>
      </c>
      <c r="E21" s="22">
        <v>69.6</v>
      </c>
      <c r="F21" s="22">
        <v>76.8</v>
      </c>
      <c r="G21" s="22">
        <v>70.7</v>
      </c>
      <c r="H21" s="22">
        <v>77.7</v>
      </c>
      <c r="I21" s="22">
        <v>71</v>
      </c>
      <c r="J21" s="22">
        <v>79.2</v>
      </c>
      <c r="K21" s="22">
        <v>72.4</v>
      </c>
      <c r="L21" s="22">
        <v>81</v>
      </c>
      <c r="M21" s="28">
        <v>74.4</v>
      </c>
      <c r="N21" s="22">
        <v>4.2</v>
      </c>
      <c r="O21" s="22">
        <v>4.6</v>
      </c>
      <c r="P21" s="22">
        <v>3.4</v>
      </c>
      <c r="Q21" s="22">
        <v>3.8</v>
      </c>
      <c r="R21" s="22">
        <v>3.7</v>
      </c>
      <c r="S21" s="22">
        <v>4.1</v>
      </c>
      <c r="T21" s="22">
        <v>3.9</v>
      </c>
      <c r="U21" s="22">
        <v>4.3</v>
      </c>
      <c r="V21" s="22">
        <v>3.9</v>
      </c>
      <c r="W21" s="22">
        <v>4.8</v>
      </c>
      <c r="X21" s="22">
        <v>3.8</v>
      </c>
      <c r="Y21" s="28">
        <v>4.5</v>
      </c>
      <c r="Z21" s="22">
        <v>8.6</v>
      </c>
      <c r="AA21" s="22">
        <v>10.3</v>
      </c>
      <c r="AB21" s="22">
        <v>7.9</v>
      </c>
      <c r="AC21" s="22">
        <v>10.1</v>
      </c>
      <c r="AD21" s="22">
        <v>7.5</v>
      </c>
      <c r="AE21" s="22">
        <v>9.2</v>
      </c>
      <c r="AF21" s="22">
        <v>6.9</v>
      </c>
      <c r="AG21" s="22">
        <v>8.8</v>
      </c>
      <c r="AH21" s="22">
        <v>6</v>
      </c>
      <c r="AI21" s="22">
        <v>7.5</v>
      </c>
      <c r="AJ21" s="22">
        <v>5.6</v>
      </c>
      <c r="AK21" s="28">
        <v>7.3</v>
      </c>
      <c r="AL21" s="22">
        <v>12</v>
      </c>
      <c r="AM21" s="22">
        <v>16.6</v>
      </c>
      <c r="AN21" s="22">
        <v>12.1</v>
      </c>
      <c r="AO21" s="22">
        <v>16.6</v>
      </c>
      <c r="AP21" s="22">
        <v>12</v>
      </c>
      <c r="AQ21" s="22">
        <v>16.1</v>
      </c>
      <c r="AR21" s="22">
        <v>11.6</v>
      </c>
      <c r="AS21" s="22">
        <v>16</v>
      </c>
      <c r="AT21" s="22">
        <v>11</v>
      </c>
      <c r="AU21" s="22">
        <v>15.5</v>
      </c>
      <c r="AV21" s="22">
        <v>9.7</v>
      </c>
      <c r="AW21" s="31">
        <v>13.9</v>
      </c>
    </row>
    <row r="22" spans="1:49" ht="11.25">
      <c r="A22" s="24" t="s">
        <v>46</v>
      </c>
      <c r="B22" s="22">
        <v>71.9</v>
      </c>
      <c r="C22" s="22">
        <v>67.3</v>
      </c>
      <c r="D22" s="22">
        <v>72</v>
      </c>
      <c r="E22" s="22">
        <v>65.2</v>
      </c>
      <c r="F22" s="22">
        <v>72.1</v>
      </c>
      <c r="G22" s="22">
        <v>62.2</v>
      </c>
      <c r="H22" s="22">
        <v>71.8</v>
      </c>
      <c r="I22" s="22">
        <v>63.3</v>
      </c>
      <c r="J22" s="22">
        <v>73.8</v>
      </c>
      <c r="K22" s="22">
        <v>66.8</v>
      </c>
      <c r="L22" s="22">
        <v>72.5</v>
      </c>
      <c r="M22" s="28">
        <v>65.7</v>
      </c>
      <c r="N22" s="22">
        <v>3.6</v>
      </c>
      <c r="O22" s="22">
        <v>3.4</v>
      </c>
      <c r="P22" s="22">
        <v>3.3</v>
      </c>
      <c r="Q22" s="22">
        <v>3</v>
      </c>
      <c r="R22" s="22">
        <v>3.8</v>
      </c>
      <c r="S22" s="22">
        <v>3.7</v>
      </c>
      <c r="T22" s="22">
        <v>3.8</v>
      </c>
      <c r="U22" s="22">
        <v>3.9</v>
      </c>
      <c r="V22" s="22">
        <v>4.1</v>
      </c>
      <c r="W22" s="22">
        <v>4</v>
      </c>
      <c r="X22" s="22">
        <v>4.9</v>
      </c>
      <c r="Y22" s="28">
        <v>4.4</v>
      </c>
      <c r="Z22" s="22">
        <v>8.6</v>
      </c>
      <c r="AA22" s="22">
        <v>9.4</v>
      </c>
      <c r="AB22" s="22">
        <v>8.9</v>
      </c>
      <c r="AC22" s="22">
        <v>11.4</v>
      </c>
      <c r="AD22" s="22">
        <v>8.8</v>
      </c>
      <c r="AE22" s="22">
        <v>12.4</v>
      </c>
      <c r="AF22" s="22">
        <v>7.8</v>
      </c>
      <c r="AG22" s="22">
        <v>11.1</v>
      </c>
      <c r="AH22" s="22">
        <v>8.4</v>
      </c>
      <c r="AI22" s="22">
        <v>10.5</v>
      </c>
      <c r="AJ22" s="22">
        <v>6.9</v>
      </c>
      <c r="AK22" s="28">
        <v>8.7</v>
      </c>
      <c r="AL22" s="22">
        <v>16.7</v>
      </c>
      <c r="AM22" s="22">
        <v>20.2</v>
      </c>
      <c r="AN22" s="22">
        <v>16</v>
      </c>
      <c r="AO22" s="22">
        <v>20.5</v>
      </c>
      <c r="AP22" s="22">
        <v>15.5</v>
      </c>
      <c r="AQ22" s="22">
        <v>21.8</v>
      </c>
      <c r="AR22" s="22">
        <v>16.7</v>
      </c>
      <c r="AS22" s="22">
        <v>21.9</v>
      </c>
      <c r="AT22" s="22">
        <v>14</v>
      </c>
      <c r="AU22" s="22">
        <v>18.9</v>
      </c>
      <c r="AV22" s="22">
        <v>15.8</v>
      </c>
      <c r="AW22" s="31">
        <v>21.1</v>
      </c>
    </row>
    <row r="23" spans="1:49" ht="11.25">
      <c r="A23" s="24" t="s">
        <v>41</v>
      </c>
      <c r="B23" s="22">
        <v>75</v>
      </c>
      <c r="C23" s="22">
        <v>63.5</v>
      </c>
      <c r="D23" s="22">
        <v>76.6</v>
      </c>
      <c r="E23" s="22">
        <v>63.6</v>
      </c>
      <c r="F23" s="22">
        <v>72.8</v>
      </c>
      <c r="G23" s="22">
        <v>59.8</v>
      </c>
      <c r="H23" s="22">
        <v>71.2</v>
      </c>
      <c r="I23" s="22">
        <v>64.2</v>
      </c>
      <c r="J23" s="22">
        <v>70.6</v>
      </c>
      <c r="K23" s="22">
        <v>62.9</v>
      </c>
      <c r="L23" s="22">
        <v>75.4</v>
      </c>
      <c r="M23" s="28">
        <v>65.1</v>
      </c>
      <c r="N23" s="22">
        <v>2.4</v>
      </c>
      <c r="O23" s="22">
        <v>3.5</v>
      </c>
      <c r="P23" s="22">
        <v>2</v>
      </c>
      <c r="Q23" s="22">
        <v>2.8</v>
      </c>
      <c r="R23" s="22">
        <v>3.1</v>
      </c>
      <c r="S23" s="22">
        <v>3.5</v>
      </c>
      <c r="T23" s="22">
        <v>4.9</v>
      </c>
      <c r="U23" s="22">
        <v>4.9</v>
      </c>
      <c r="V23" s="22">
        <v>4.6</v>
      </c>
      <c r="W23" s="22">
        <v>3.4</v>
      </c>
      <c r="X23" s="22">
        <v>3.7</v>
      </c>
      <c r="Y23" s="28">
        <v>4.1</v>
      </c>
      <c r="Z23" s="22">
        <v>10</v>
      </c>
      <c r="AA23" s="22">
        <v>14</v>
      </c>
      <c r="AB23" s="22">
        <v>5.4</v>
      </c>
      <c r="AC23" s="22">
        <v>9.4</v>
      </c>
      <c r="AD23" s="22">
        <v>7.9</v>
      </c>
      <c r="AE23" s="22">
        <v>11.2</v>
      </c>
      <c r="AF23" s="22">
        <v>8.1</v>
      </c>
      <c r="AG23" s="22">
        <v>12.2</v>
      </c>
      <c r="AH23" s="22">
        <v>5</v>
      </c>
      <c r="AI23" s="22">
        <v>7.2</v>
      </c>
      <c r="AJ23" s="22">
        <v>8.5</v>
      </c>
      <c r="AK23" s="28">
        <v>10.8</v>
      </c>
      <c r="AL23" s="22">
        <v>13</v>
      </c>
      <c r="AM23" s="22">
        <v>19.5</v>
      </c>
      <c r="AN23" s="22">
        <v>16</v>
      </c>
      <c r="AO23" s="22">
        <v>24.2</v>
      </c>
      <c r="AP23" s="22">
        <v>16.2</v>
      </c>
      <c r="AQ23" s="22">
        <v>25.6</v>
      </c>
      <c r="AR23" s="22">
        <v>15.8</v>
      </c>
      <c r="AS23" s="22">
        <v>19.3</v>
      </c>
      <c r="AT23" s="22">
        <v>19.9</v>
      </c>
      <c r="AU23" s="22">
        <v>26.6</v>
      </c>
      <c r="AV23" s="22">
        <v>12.3</v>
      </c>
      <c r="AW23" s="31">
        <v>19.9</v>
      </c>
    </row>
    <row r="24" spans="1:49" ht="11.25">
      <c r="A24" s="24" t="s">
        <v>47</v>
      </c>
      <c r="B24" s="22">
        <v>77.5</v>
      </c>
      <c r="C24" s="22">
        <v>68.9</v>
      </c>
      <c r="D24" s="22">
        <v>79.1</v>
      </c>
      <c r="E24" s="22">
        <v>71.3</v>
      </c>
      <c r="F24" s="22">
        <v>76.5</v>
      </c>
      <c r="G24" s="22">
        <v>68.3</v>
      </c>
      <c r="H24" s="22">
        <v>80.7</v>
      </c>
      <c r="I24" s="22">
        <v>71.4</v>
      </c>
      <c r="J24" s="22">
        <v>80.3</v>
      </c>
      <c r="K24" s="22">
        <v>71.3</v>
      </c>
      <c r="L24" s="22">
        <v>80.3</v>
      </c>
      <c r="M24" s="28">
        <v>71.3</v>
      </c>
      <c r="N24" s="22">
        <v>3.7</v>
      </c>
      <c r="O24" s="22">
        <v>3.2</v>
      </c>
      <c r="P24" s="22">
        <v>2.1</v>
      </c>
      <c r="Q24" s="22">
        <v>3</v>
      </c>
      <c r="R24" s="22">
        <v>3.4</v>
      </c>
      <c r="S24" s="22">
        <v>3.8</v>
      </c>
      <c r="T24" s="22">
        <v>2.9</v>
      </c>
      <c r="U24" s="22">
        <v>3.2</v>
      </c>
      <c r="V24" s="22">
        <v>4</v>
      </c>
      <c r="W24" s="22">
        <v>5</v>
      </c>
      <c r="X24" s="22">
        <v>4.5</v>
      </c>
      <c r="Y24" s="28">
        <v>3.6</v>
      </c>
      <c r="Z24" s="22">
        <v>7.9</v>
      </c>
      <c r="AA24" s="22">
        <v>10.3</v>
      </c>
      <c r="AB24" s="22">
        <v>5.9</v>
      </c>
      <c r="AC24" s="22">
        <v>8.2</v>
      </c>
      <c r="AD24" s="22">
        <v>7.4</v>
      </c>
      <c r="AE24" s="22">
        <v>8.9</v>
      </c>
      <c r="AF24" s="22">
        <v>6.9</v>
      </c>
      <c r="AG24" s="22">
        <v>9.5</v>
      </c>
      <c r="AH24" s="22">
        <v>5.7</v>
      </c>
      <c r="AI24" s="22">
        <v>7</v>
      </c>
      <c r="AJ24" s="22">
        <v>7</v>
      </c>
      <c r="AK24" s="28">
        <v>8.8</v>
      </c>
      <c r="AL24" s="22">
        <v>11.7</v>
      </c>
      <c r="AM24" s="22">
        <v>18.3</v>
      </c>
      <c r="AN24" s="22">
        <v>12.9</v>
      </c>
      <c r="AO24" s="22">
        <v>17.5</v>
      </c>
      <c r="AP24" s="22">
        <v>12.7</v>
      </c>
      <c r="AQ24" s="22">
        <v>19</v>
      </c>
      <c r="AR24" s="22">
        <v>9.5</v>
      </c>
      <c r="AS24" s="22">
        <v>16</v>
      </c>
      <c r="AT24" s="22">
        <v>10</v>
      </c>
      <c r="AU24" s="22">
        <v>16.8</v>
      </c>
      <c r="AV24" s="22">
        <v>8.2</v>
      </c>
      <c r="AW24" s="31">
        <v>16.5</v>
      </c>
    </row>
    <row r="25" spans="1:49" ht="11.25">
      <c r="A25" s="24" t="s">
        <v>42</v>
      </c>
      <c r="B25" s="22">
        <v>78.8</v>
      </c>
      <c r="C25" s="22">
        <v>65</v>
      </c>
      <c r="D25" s="22">
        <v>76.9</v>
      </c>
      <c r="E25" s="22">
        <v>68.2</v>
      </c>
      <c r="F25" s="22">
        <v>74.2</v>
      </c>
      <c r="G25" s="22">
        <v>68.2</v>
      </c>
      <c r="H25" s="22">
        <v>75.3</v>
      </c>
      <c r="I25" s="22">
        <v>70.1</v>
      </c>
      <c r="J25" s="22">
        <v>73.5</v>
      </c>
      <c r="K25" s="22">
        <v>66.9</v>
      </c>
      <c r="L25" s="22">
        <v>75.3</v>
      </c>
      <c r="M25" s="28">
        <v>65</v>
      </c>
      <c r="N25" s="22">
        <v>2.8</v>
      </c>
      <c r="O25" s="22">
        <v>3</v>
      </c>
      <c r="P25" s="22">
        <v>2.5</v>
      </c>
      <c r="Q25" s="22">
        <v>2.6</v>
      </c>
      <c r="R25" s="22">
        <v>3.4</v>
      </c>
      <c r="S25" s="22">
        <v>2.7</v>
      </c>
      <c r="T25" s="22">
        <v>3.4</v>
      </c>
      <c r="U25" s="22">
        <v>2.7</v>
      </c>
      <c r="V25" s="22">
        <v>4.2</v>
      </c>
      <c r="W25" s="22">
        <v>4</v>
      </c>
      <c r="X25" s="22">
        <v>3.4</v>
      </c>
      <c r="Y25" s="28">
        <v>5.1</v>
      </c>
      <c r="Z25" s="22">
        <v>5.9</v>
      </c>
      <c r="AA25" s="22">
        <v>9.6</v>
      </c>
      <c r="AB25" s="22">
        <v>7.8</v>
      </c>
      <c r="AC25" s="22">
        <v>11.6</v>
      </c>
      <c r="AD25" s="22">
        <v>6.4</v>
      </c>
      <c r="AE25" s="22">
        <v>7.9</v>
      </c>
      <c r="AF25" s="22">
        <v>8.3</v>
      </c>
      <c r="AG25" s="22">
        <v>7.6</v>
      </c>
      <c r="AH25" s="22">
        <v>7.4</v>
      </c>
      <c r="AI25" s="22">
        <v>9.7</v>
      </c>
      <c r="AJ25" s="22">
        <v>6.7</v>
      </c>
      <c r="AK25" s="28">
        <v>9.6</v>
      </c>
      <c r="AL25" s="22">
        <v>13</v>
      </c>
      <c r="AM25" s="22">
        <v>22.9</v>
      </c>
      <c r="AN25" s="22">
        <v>12.8</v>
      </c>
      <c r="AO25" s="22">
        <v>17.6</v>
      </c>
      <c r="AP25" s="22">
        <v>16</v>
      </c>
      <c r="AQ25" s="22">
        <v>21.2</v>
      </c>
      <c r="AR25" s="22">
        <v>13.1</v>
      </c>
      <c r="AS25" s="22">
        <v>19.6</v>
      </c>
      <c r="AT25" s="22">
        <v>14.9</v>
      </c>
      <c r="AU25" s="22">
        <v>19.6</v>
      </c>
      <c r="AV25" s="22">
        <v>14.6</v>
      </c>
      <c r="AW25" s="31">
        <v>20.4</v>
      </c>
    </row>
    <row r="26" spans="1:49" ht="11.25">
      <c r="A26" s="24" t="s">
        <v>43</v>
      </c>
      <c r="B26" s="22">
        <v>77.4</v>
      </c>
      <c r="C26" s="22">
        <v>67.6</v>
      </c>
      <c r="D26" s="22">
        <v>76.5</v>
      </c>
      <c r="E26" s="22">
        <v>67.7</v>
      </c>
      <c r="F26" s="22">
        <v>76.6</v>
      </c>
      <c r="G26" s="22">
        <v>69.1</v>
      </c>
      <c r="H26" s="22">
        <v>78.1</v>
      </c>
      <c r="I26" s="22">
        <v>69.6</v>
      </c>
      <c r="J26" s="22">
        <v>77.4</v>
      </c>
      <c r="K26" s="22">
        <v>69.4</v>
      </c>
      <c r="L26" s="22">
        <v>79.4</v>
      </c>
      <c r="M26" s="28">
        <v>72.4</v>
      </c>
      <c r="N26" s="22">
        <v>3.8</v>
      </c>
      <c r="O26" s="22">
        <v>3.4</v>
      </c>
      <c r="P26" s="22">
        <v>2.5</v>
      </c>
      <c r="Q26" s="22">
        <v>2.8</v>
      </c>
      <c r="R26" s="22">
        <v>3.2</v>
      </c>
      <c r="S26" s="22">
        <v>2.8</v>
      </c>
      <c r="T26" s="22">
        <v>2.7</v>
      </c>
      <c r="U26" s="22">
        <v>2.8</v>
      </c>
      <c r="V26" s="22">
        <v>3.6</v>
      </c>
      <c r="W26" s="22">
        <v>3.8</v>
      </c>
      <c r="X26" s="22">
        <v>3.1</v>
      </c>
      <c r="Y26" s="28">
        <v>3</v>
      </c>
      <c r="Z26" s="22">
        <v>8.9</v>
      </c>
      <c r="AA26" s="22">
        <v>11</v>
      </c>
      <c r="AB26" s="22">
        <v>7.9</v>
      </c>
      <c r="AC26" s="22">
        <v>10</v>
      </c>
      <c r="AD26" s="22">
        <v>7.9</v>
      </c>
      <c r="AE26" s="22">
        <v>10.6</v>
      </c>
      <c r="AF26" s="22">
        <v>7.1</v>
      </c>
      <c r="AG26" s="22">
        <v>9.9</v>
      </c>
      <c r="AH26" s="22">
        <v>6.5</v>
      </c>
      <c r="AI26" s="22">
        <v>8.8</v>
      </c>
      <c r="AJ26" s="22">
        <v>6.2</v>
      </c>
      <c r="AK26" s="28">
        <v>8.7</v>
      </c>
      <c r="AL26" s="22">
        <v>10.8</v>
      </c>
      <c r="AM26" s="22">
        <v>18.5</v>
      </c>
      <c r="AN26" s="22">
        <v>13.1</v>
      </c>
      <c r="AO26" s="22">
        <v>19.5</v>
      </c>
      <c r="AP26" s="22">
        <v>12.3</v>
      </c>
      <c r="AQ26" s="22">
        <v>17.5</v>
      </c>
      <c r="AR26" s="22">
        <v>12.1</v>
      </c>
      <c r="AS26" s="22">
        <v>17.7</v>
      </c>
      <c r="AT26" s="22">
        <v>12.5</v>
      </c>
      <c r="AU26" s="22">
        <v>17.9</v>
      </c>
      <c r="AV26" s="22">
        <v>11.4</v>
      </c>
      <c r="AW26" s="31">
        <v>15.9</v>
      </c>
    </row>
    <row r="27" spans="1:49" ht="11.25">
      <c r="A27" s="24" t="s">
        <v>48</v>
      </c>
      <c r="B27" s="22">
        <v>79.5</v>
      </c>
      <c r="C27" s="22">
        <v>73</v>
      </c>
      <c r="D27" s="22">
        <v>80</v>
      </c>
      <c r="E27" s="22">
        <v>70.8</v>
      </c>
      <c r="F27" s="22">
        <v>79.9</v>
      </c>
      <c r="G27" s="22">
        <v>74.4</v>
      </c>
      <c r="H27" s="22">
        <v>80.8</v>
      </c>
      <c r="I27" s="22">
        <v>72.3</v>
      </c>
      <c r="J27" s="22">
        <v>80.1</v>
      </c>
      <c r="K27" s="22">
        <v>70.6</v>
      </c>
      <c r="L27" s="22">
        <v>79.9</v>
      </c>
      <c r="M27" s="28">
        <v>72.4</v>
      </c>
      <c r="N27" s="22">
        <v>3.4</v>
      </c>
      <c r="O27" s="22">
        <v>3.5</v>
      </c>
      <c r="P27" s="22">
        <v>2.7</v>
      </c>
      <c r="Q27" s="22">
        <v>2.6</v>
      </c>
      <c r="R27" s="22">
        <v>2.4</v>
      </c>
      <c r="S27" s="22">
        <v>2.7</v>
      </c>
      <c r="T27" s="22">
        <v>2.1</v>
      </c>
      <c r="U27" s="22">
        <v>2.9</v>
      </c>
      <c r="V27" s="22">
        <v>3</v>
      </c>
      <c r="W27" s="22">
        <v>3.7</v>
      </c>
      <c r="X27" s="22">
        <v>2.5</v>
      </c>
      <c r="Y27" s="28">
        <v>3.2</v>
      </c>
      <c r="Z27" s="22">
        <v>6.3</v>
      </c>
      <c r="AA27" s="22">
        <v>8.3</v>
      </c>
      <c r="AB27" s="22">
        <v>7.3</v>
      </c>
      <c r="AC27" s="22">
        <v>10.3</v>
      </c>
      <c r="AD27" s="22">
        <v>6.4</v>
      </c>
      <c r="AE27" s="22">
        <v>8.2</v>
      </c>
      <c r="AF27" s="22">
        <v>6.2</v>
      </c>
      <c r="AG27" s="22">
        <v>7.6</v>
      </c>
      <c r="AH27" s="22">
        <v>6.7</v>
      </c>
      <c r="AI27" s="22">
        <v>9.4</v>
      </c>
      <c r="AJ27" s="22">
        <v>6.9</v>
      </c>
      <c r="AK27" s="28">
        <v>7.4</v>
      </c>
      <c r="AL27" s="22">
        <v>11.8</v>
      </c>
      <c r="AM27" s="22">
        <v>15.6</v>
      </c>
      <c r="AN27" s="22">
        <v>10</v>
      </c>
      <c r="AO27" s="22">
        <v>16.4</v>
      </c>
      <c r="AP27" s="22">
        <v>11.3</v>
      </c>
      <c r="AQ27" s="22">
        <v>14.8</v>
      </c>
      <c r="AR27" s="22">
        <v>10.9</v>
      </c>
      <c r="AS27" s="22">
        <v>17.3</v>
      </c>
      <c r="AT27" s="22">
        <v>10.2</v>
      </c>
      <c r="AU27" s="22">
        <v>16.5</v>
      </c>
      <c r="AV27" s="22">
        <v>10.8</v>
      </c>
      <c r="AW27" s="31">
        <v>17</v>
      </c>
    </row>
    <row r="28" spans="1:49" ht="11.25">
      <c r="A28" s="25" t="s">
        <v>44</v>
      </c>
      <c r="B28" s="23">
        <v>75.1</v>
      </c>
      <c r="C28" s="23">
        <v>67.2</v>
      </c>
      <c r="D28" s="23">
        <v>74.4</v>
      </c>
      <c r="E28" s="23">
        <v>64.4</v>
      </c>
      <c r="F28" s="23">
        <v>72.4</v>
      </c>
      <c r="G28" s="23">
        <v>62.9</v>
      </c>
      <c r="H28" s="23">
        <v>75.9</v>
      </c>
      <c r="I28" s="23">
        <v>66.6</v>
      </c>
      <c r="J28" s="23">
        <v>76.6</v>
      </c>
      <c r="K28" s="23">
        <v>68</v>
      </c>
      <c r="L28" s="23">
        <v>76</v>
      </c>
      <c r="M28" s="29">
        <v>65.2</v>
      </c>
      <c r="N28" s="23">
        <v>3.2</v>
      </c>
      <c r="O28" s="23">
        <v>2.8</v>
      </c>
      <c r="P28" s="23">
        <v>3</v>
      </c>
      <c r="Q28" s="23">
        <v>2.2</v>
      </c>
      <c r="R28" s="23">
        <v>3.2</v>
      </c>
      <c r="S28" s="23">
        <v>3.8</v>
      </c>
      <c r="T28" s="23">
        <v>2.6</v>
      </c>
      <c r="U28" s="23">
        <v>3.2</v>
      </c>
      <c r="V28" s="23">
        <v>3.6</v>
      </c>
      <c r="W28" s="23">
        <v>4.5</v>
      </c>
      <c r="X28" s="23">
        <v>3.2</v>
      </c>
      <c r="Y28" s="29">
        <v>3.6</v>
      </c>
      <c r="Z28" s="23">
        <v>7.4</v>
      </c>
      <c r="AA28" s="23">
        <v>9.1</v>
      </c>
      <c r="AB28" s="23">
        <v>7.6</v>
      </c>
      <c r="AC28" s="23">
        <v>10.8</v>
      </c>
      <c r="AD28" s="23">
        <v>7.5</v>
      </c>
      <c r="AE28" s="23">
        <v>11.2</v>
      </c>
      <c r="AF28" s="23">
        <v>7.5</v>
      </c>
      <c r="AG28" s="23">
        <v>9.7</v>
      </c>
      <c r="AH28" s="23">
        <v>6</v>
      </c>
      <c r="AI28" s="23">
        <v>8.7</v>
      </c>
      <c r="AJ28" s="23">
        <v>7.1</v>
      </c>
      <c r="AK28" s="29">
        <v>9.2</v>
      </c>
      <c r="AL28" s="23">
        <v>14.9</v>
      </c>
      <c r="AM28" s="23">
        <v>21.3</v>
      </c>
      <c r="AN28" s="23">
        <v>15</v>
      </c>
      <c r="AO28" s="23">
        <v>22.6</v>
      </c>
      <c r="AP28" s="23">
        <v>16.9</v>
      </c>
      <c r="AQ28" s="23">
        <v>22.3</v>
      </c>
      <c r="AR28" s="23">
        <v>14</v>
      </c>
      <c r="AS28" s="23">
        <v>20.6</v>
      </c>
      <c r="AT28" s="23">
        <v>13.9</v>
      </c>
      <c r="AU28" s="23">
        <v>19</v>
      </c>
      <c r="AV28" s="23">
        <v>13.7</v>
      </c>
      <c r="AW28" s="32">
        <v>22</v>
      </c>
    </row>
    <row r="29" spans="1:49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</row>
    <row r="30" ht="11.25">
      <c r="A30" s="12" t="s">
        <v>53</v>
      </c>
    </row>
    <row r="31" ht="11.25">
      <c r="A31" s="12"/>
    </row>
    <row r="32" ht="11.25">
      <c r="A32" s="12" t="s">
        <v>51</v>
      </c>
    </row>
    <row r="33" ht="11.25">
      <c r="A33" s="13" t="s">
        <v>52</v>
      </c>
    </row>
  </sheetData>
  <sheetProtection/>
  <mergeCells count="29">
    <mergeCell ref="Z8:AA8"/>
    <mergeCell ref="AL7:AW7"/>
    <mergeCell ref="AV8:AW8"/>
    <mergeCell ref="AJ8:AK8"/>
    <mergeCell ref="AL8:AM8"/>
    <mergeCell ref="AN8:AO8"/>
    <mergeCell ref="AH8:AI8"/>
    <mergeCell ref="AR8:AS8"/>
    <mergeCell ref="AT8:AU8"/>
    <mergeCell ref="H8:I8"/>
    <mergeCell ref="J8:K8"/>
    <mergeCell ref="AP8:AQ8"/>
    <mergeCell ref="L8:M8"/>
    <mergeCell ref="N8:O8"/>
    <mergeCell ref="AB8:AC8"/>
    <mergeCell ref="AD8:AE8"/>
    <mergeCell ref="T8:U8"/>
    <mergeCell ref="V8:W8"/>
    <mergeCell ref="X8:Y8"/>
    <mergeCell ref="A7:A9"/>
    <mergeCell ref="B7:M7"/>
    <mergeCell ref="N7:Y7"/>
    <mergeCell ref="Z7:AK7"/>
    <mergeCell ref="R8:S8"/>
    <mergeCell ref="AF8:AG8"/>
    <mergeCell ref="P8:Q8"/>
    <mergeCell ref="B8:C8"/>
    <mergeCell ref="D8:E8"/>
    <mergeCell ref="F8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T58"/>
  <sheetViews>
    <sheetView zoomScalePageLayoutView="0" workbookViewId="0" topLeftCell="A40">
      <selection activeCell="P4" sqref="P4:T56"/>
    </sheetView>
  </sheetViews>
  <sheetFormatPr defaultColWidth="11.421875" defaultRowHeight="15"/>
  <cols>
    <col min="1" max="1" width="8.140625" style="5" bestFit="1" customWidth="1"/>
    <col min="2" max="6" width="5.7109375" style="5" bestFit="1" customWidth="1"/>
    <col min="7" max="7" width="11.421875" style="5" customWidth="1"/>
    <col min="8" max="8" width="8.7109375" style="5" bestFit="1" customWidth="1"/>
    <col min="9" max="13" width="8.140625" style="5" bestFit="1" customWidth="1"/>
    <col min="14" max="14" width="11.421875" style="5" customWidth="1"/>
    <col min="15" max="15" width="7.7109375" style="5" bestFit="1" customWidth="1"/>
    <col min="16" max="20" width="7.8515625" style="5" bestFit="1" customWidth="1"/>
    <col min="21" max="16384" width="11.421875" style="5" customWidth="1"/>
  </cols>
  <sheetData>
    <row r="1" spans="1:20" ht="11.25" customHeight="1">
      <c r="A1" s="38" t="s">
        <v>4</v>
      </c>
      <c r="B1" s="38"/>
      <c r="C1" s="38"/>
      <c r="D1" s="38"/>
      <c r="E1" s="38"/>
      <c r="F1" s="38"/>
      <c r="H1" s="38" t="s">
        <v>5</v>
      </c>
      <c r="I1" s="38"/>
      <c r="J1" s="38"/>
      <c r="K1" s="38"/>
      <c r="L1" s="38"/>
      <c r="M1" s="38"/>
      <c r="O1" s="38" t="s">
        <v>6</v>
      </c>
      <c r="P1" s="38"/>
      <c r="Q1" s="38"/>
      <c r="R1" s="38"/>
      <c r="S1" s="38"/>
      <c r="T1" s="38"/>
    </row>
    <row r="2" spans="1:20" ht="11.25">
      <c r="A2" s="39" t="s">
        <v>2</v>
      </c>
      <c r="B2" s="39" t="s">
        <v>0</v>
      </c>
      <c r="C2" s="39"/>
      <c r="D2" s="39"/>
      <c r="E2" s="39"/>
      <c r="F2" s="39"/>
      <c r="H2" s="41" t="s">
        <v>2</v>
      </c>
      <c r="I2" s="42" t="s">
        <v>0</v>
      </c>
      <c r="J2" s="43"/>
      <c r="K2" s="43"/>
      <c r="L2" s="43"/>
      <c r="M2" s="44"/>
      <c r="O2" s="41" t="s">
        <v>2</v>
      </c>
      <c r="P2" s="42" t="s">
        <v>0</v>
      </c>
      <c r="Q2" s="43"/>
      <c r="R2" s="43"/>
      <c r="S2" s="43"/>
      <c r="T2" s="44"/>
    </row>
    <row r="3" spans="1:20" ht="11.25">
      <c r="A3" s="40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H3" s="41"/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O3" s="41"/>
      <c r="P3" s="2">
        <v>2011</v>
      </c>
      <c r="Q3" s="2">
        <v>2012</v>
      </c>
      <c r="R3" s="2">
        <v>2013</v>
      </c>
      <c r="S3" s="2">
        <v>2014</v>
      </c>
      <c r="T3" s="2">
        <v>2015</v>
      </c>
    </row>
    <row r="4" spans="1:20" ht="11.25">
      <c r="A4" s="3">
        <v>12</v>
      </c>
      <c r="B4" s="7">
        <v>55</v>
      </c>
      <c r="C4" s="7">
        <v>28</v>
      </c>
      <c r="D4" s="7">
        <v>33</v>
      </c>
      <c r="E4" s="7">
        <v>29</v>
      </c>
      <c r="F4" s="7">
        <v>25</v>
      </c>
      <c r="H4" s="14">
        <v>12</v>
      </c>
      <c r="I4" s="8">
        <f>_xlfn.IFERROR(B4*$A4,"-")</f>
        <v>660</v>
      </c>
      <c r="J4" s="8">
        <f aca="true" t="shared" si="0" ref="J4:J56">_xlfn.IFERROR(C4*$A4,"-")</f>
        <v>336</v>
      </c>
      <c r="K4" s="8">
        <f aca="true" t="shared" si="1" ref="K4:K56">_xlfn.IFERROR(D4*$A4,"-")</f>
        <v>396</v>
      </c>
      <c r="L4" s="8">
        <f aca="true" t="shared" si="2" ref="L4:L56">_xlfn.IFERROR(E4*$A4,"-")</f>
        <v>348</v>
      </c>
      <c r="M4" s="8">
        <f aca="true" t="shared" si="3" ref="M4:M56">_xlfn.IFERROR(F4*$A4,"-")</f>
        <v>300</v>
      </c>
      <c r="O4" s="14">
        <v>12</v>
      </c>
      <c r="P4" s="8">
        <f>_xlfn.IFERROR(B4*($A4^2),"-")</f>
        <v>7920</v>
      </c>
      <c r="Q4" s="8">
        <f aca="true" t="shared" si="4" ref="Q4:Q56">_xlfn.IFERROR(C4*($A4^2),"-")</f>
        <v>4032</v>
      </c>
      <c r="R4" s="8">
        <f aca="true" t="shared" si="5" ref="R4:R56">_xlfn.IFERROR(D4*($A4^2),"-")</f>
        <v>4752</v>
      </c>
      <c r="S4" s="8">
        <f aca="true" t="shared" si="6" ref="S4:S56">_xlfn.IFERROR(E4*($A4^2),"-")</f>
        <v>4176</v>
      </c>
      <c r="T4" s="8">
        <f aca="true" t="shared" si="7" ref="T4:T56">_xlfn.IFERROR(F4*($A4^2),"-")</f>
        <v>3600</v>
      </c>
    </row>
    <row r="5" spans="1:20" ht="11.25">
      <c r="A5" s="3">
        <v>13</v>
      </c>
      <c r="B5" s="7">
        <v>9262</v>
      </c>
      <c r="C5" s="7">
        <v>9077</v>
      </c>
      <c r="D5" s="7">
        <v>9382</v>
      </c>
      <c r="E5" s="7">
        <v>9121</v>
      </c>
      <c r="F5" s="7">
        <v>8943</v>
      </c>
      <c r="H5" s="14">
        <v>13</v>
      </c>
      <c r="I5" s="8">
        <f aca="true" t="shared" si="8" ref="I5:I56">_xlfn.IFERROR(B5*$A5,"-")</f>
        <v>120406</v>
      </c>
      <c r="J5" s="8">
        <f t="shared" si="0"/>
        <v>118001</v>
      </c>
      <c r="K5" s="8">
        <f t="shared" si="1"/>
        <v>121966</v>
      </c>
      <c r="L5" s="8">
        <f t="shared" si="2"/>
        <v>118573</v>
      </c>
      <c r="M5" s="8">
        <f t="shared" si="3"/>
        <v>116259</v>
      </c>
      <c r="O5" s="14">
        <v>13</v>
      </c>
      <c r="P5" s="8">
        <f aca="true" t="shared" si="9" ref="P5:P56">_xlfn.IFERROR(B5*($A5^2),"-")</f>
        <v>1565278</v>
      </c>
      <c r="Q5" s="8">
        <f t="shared" si="4"/>
        <v>1534013</v>
      </c>
      <c r="R5" s="8">
        <f t="shared" si="5"/>
        <v>1585558</v>
      </c>
      <c r="S5" s="8">
        <f t="shared" si="6"/>
        <v>1541449</v>
      </c>
      <c r="T5" s="8">
        <f t="shared" si="7"/>
        <v>1511367</v>
      </c>
    </row>
    <row r="6" spans="1:20" ht="11.25">
      <c r="A6" s="3">
        <v>14</v>
      </c>
      <c r="B6" s="7">
        <v>10759</v>
      </c>
      <c r="C6" s="7">
        <v>10397</v>
      </c>
      <c r="D6" s="7">
        <v>10240</v>
      </c>
      <c r="E6" s="7">
        <v>10247</v>
      </c>
      <c r="F6" s="7">
        <v>10224</v>
      </c>
      <c r="H6" s="14">
        <v>14</v>
      </c>
      <c r="I6" s="8">
        <f t="shared" si="8"/>
        <v>150626</v>
      </c>
      <c r="J6" s="8">
        <f t="shared" si="0"/>
        <v>145558</v>
      </c>
      <c r="K6" s="8">
        <f t="shared" si="1"/>
        <v>143360</v>
      </c>
      <c r="L6" s="8">
        <f t="shared" si="2"/>
        <v>143458</v>
      </c>
      <c r="M6" s="8">
        <f t="shared" si="3"/>
        <v>143136</v>
      </c>
      <c r="O6" s="14">
        <v>14</v>
      </c>
      <c r="P6" s="8">
        <f t="shared" si="9"/>
        <v>2108764</v>
      </c>
      <c r="Q6" s="8">
        <f t="shared" si="4"/>
        <v>2037812</v>
      </c>
      <c r="R6" s="8">
        <f t="shared" si="5"/>
        <v>2007040</v>
      </c>
      <c r="S6" s="8">
        <f t="shared" si="6"/>
        <v>2008412</v>
      </c>
      <c r="T6" s="8">
        <f t="shared" si="7"/>
        <v>2003904</v>
      </c>
    </row>
    <row r="7" spans="1:20" ht="11.25">
      <c r="A7" s="3">
        <v>15</v>
      </c>
      <c r="B7" s="7">
        <v>10172</v>
      </c>
      <c r="C7" s="7">
        <v>9839</v>
      </c>
      <c r="D7" s="7">
        <v>9692</v>
      </c>
      <c r="E7" s="7">
        <v>9600</v>
      </c>
      <c r="F7" s="7">
        <v>9778</v>
      </c>
      <c r="H7" s="14">
        <v>15</v>
      </c>
      <c r="I7" s="8">
        <f t="shared" si="8"/>
        <v>152580</v>
      </c>
      <c r="J7" s="8">
        <f t="shared" si="0"/>
        <v>147585</v>
      </c>
      <c r="K7" s="8">
        <f t="shared" si="1"/>
        <v>145380</v>
      </c>
      <c r="L7" s="8">
        <f t="shared" si="2"/>
        <v>144000</v>
      </c>
      <c r="M7" s="8">
        <f t="shared" si="3"/>
        <v>146670</v>
      </c>
      <c r="O7" s="14">
        <v>15</v>
      </c>
      <c r="P7" s="8">
        <f t="shared" si="9"/>
        <v>2288700</v>
      </c>
      <c r="Q7" s="8">
        <f t="shared" si="4"/>
        <v>2213775</v>
      </c>
      <c r="R7" s="8">
        <f t="shared" si="5"/>
        <v>2180700</v>
      </c>
      <c r="S7" s="8">
        <f t="shared" si="6"/>
        <v>2160000</v>
      </c>
      <c r="T7" s="8">
        <f t="shared" si="7"/>
        <v>2200050</v>
      </c>
    </row>
    <row r="8" spans="1:20" ht="11.25">
      <c r="A8" s="3">
        <v>16</v>
      </c>
      <c r="B8" s="7">
        <v>8653</v>
      </c>
      <c r="C8" s="7">
        <v>8536</v>
      </c>
      <c r="D8" s="7">
        <v>8198</v>
      </c>
      <c r="E8" s="7">
        <v>8193</v>
      </c>
      <c r="F8" s="7">
        <v>8305</v>
      </c>
      <c r="H8" s="14">
        <v>16</v>
      </c>
      <c r="I8" s="8">
        <f t="shared" si="8"/>
        <v>138448</v>
      </c>
      <c r="J8" s="8">
        <f t="shared" si="0"/>
        <v>136576</v>
      </c>
      <c r="K8" s="8">
        <f t="shared" si="1"/>
        <v>131168</v>
      </c>
      <c r="L8" s="8">
        <f t="shared" si="2"/>
        <v>131088</v>
      </c>
      <c r="M8" s="8">
        <f t="shared" si="3"/>
        <v>132880</v>
      </c>
      <c r="O8" s="14">
        <v>16</v>
      </c>
      <c r="P8" s="8">
        <f t="shared" si="9"/>
        <v>2215168</v>
      </c>
      <c r="Q8" s="8">
        <f t="shared" si="4"/>
        <v>2185216</v>
      </c>
      <c r="R8" s="8">
        <f t="shared" si="5"/>
        <v>2098688</v>
      </c>
      <c r="S8" s="8">
        <f t="shared" si="6"/>
        <v>2097408</v>
      </c>
      <c r="T8" s="8">
        <f t="shared" si="7"/>
        <v>2126080</v>
      </c>
    </row>
    <row r="9" spans="1:20" ht="11.25">
      <c r="A9" s="3">
        <v>17</v>
      </c>
      <c r="B9" s="7">
        <v>6886</v>
      </c>
      <c r="C9" s="7">
        <v>6817</v>
      </c>
      <c r="D9" s="7">
        <v>6718</v>
      </c>
      <c r="E9" s="7">
        <v>6661</v>
      </c>
      <c r="F9" s="7">
        <v>6805</v>
      </c>
      <c r="H9" s="14">
        <v>17</v>
      </c>
      <c r="I9" s="8">
        <f t="shared" si="8"/>
        <v>117062</v>
      </c>
      <c r="J9" s="8">
        <f t="shared" si="0"/>
        <v>115889</v>
      </c>
      <c r="K9" s="8">
        <f t="shared" si="1"/>
        <v>114206</v>
      </c>
      <c r="L9" s="8">
        <f t="shared" si="2"/>
        <v>113237</v>
      </c>
      <c r="M9" s="8">
        <f t="shared" si="3"/>
        <v>115685</v>
      </c>
      <c r="O9" s="14">
        <v>17</v>
      </c>
      <c r="P9" s="8">
        <f t="shared" si="9"/>
        <v>1990054</v>
      </c>
      <c r="Q9" s="8">
        <f t="shared" si="4"/>
        <v>1970113</v>
      </c>
      <c r="R9" s="8">
        <f t="shared" si="5"/>
        <v>1941502</v>
      </c>
      <c r="S9" s="8">
        <f t="shared" si="6"/>
        <v>1925029</v>
      </c>
      <c r="T9" s="8">
        <f t="shared" si="7"/>
        <v>1966645</v>
      </c>
    </row>
    <row r="10" spans="1:20" ht="11.25">
      <c r="A10" s="3">
        <v>18</v>
      </c>
      <c r="B10" s="7">
        <v>2898</v>
      </c>
      <c r="C10" s="7">
        <v>2686</v>
      </c>
      <c r="D10" s="7">
        <v>2610</v>
      </c>
      <c r="E10" s="7">
        <v>2744</v>
      </c>
      <c r="F10" s="7">
        <v>3181</v>
      </c>
      <c r="H10" s="14">
        <v>18</v>
      </c>
      <c r="I10" s="8">
        <f t="shared" si="8"/>
        <v>52164</v>
      </c>
      <c r="J10" s="8">
        <f t="shared" si="0"/>
        <v>48348</v>
      </c>
      <c r="K10" s="8">
        <f t="shared" si="1"/>
        <v>46980</v>
      </c>
      <c r="L10" s="8">
        <f t="shared" si="2"/>
        <v>49392</v>
      </c>
      <c r="M10" s="8">
        <f t="shared" si="3"/>
        <v>57258</v>
      </c>
      <c r="O10" s="14">
        <v>18</v>
      </c>
      <c r="P10" s="8">
        <f t="shared" si="9"/>
        <v>938952</v>
      </c>
      <c r="Q10" s="8">
        <f t="shared" si="4"/>
        <v>870264</v>
      </c>
      <c r="R10" s="8">
        <f t="shared" si="5"/>
        <v>845640</v>
      </c>
      <c r="S10" s="8">
        <f t="shared" si="6"/>
        <v>889056</v>
      </c>
      <c r="T10" s="8">
        <f t="shared" si="7"/>
        <v>1030644</v>
      </c>
    </row>
    <row r="11" spans="1:20" ht="11.25">
      <c r="A11" s="3">
        <v>19</v>
      </c>
      <c r="B11" s="7">
        <v>1148</v>
      </c>
      <c r="C11" s="7">
        <v>1032</v>
      </c>
      <c r="D11" s="7">
        <v>944</v>
      </c>
      <c r="E11" s="7">
        <v>1009</v>
      </c>
      <c r="F11" s="7">
        <v>1116</v>
      </c>
      <c r="H11" s="14">
        <v>19</v>
      </c>
      <c r="I11" s="8">
        <f t="shared" si="8"/>
        <v>21812</v>
      </c>
      <c r="J11" s="8">
        <f t="shared" si="0"/>
        <v>19608</v>
      </c>
      <c r="K11" s="8">
        <f t="shared" si="1"/>
        <v>17936</v>
      </c>
      <c r="L11" s="8">
        <f t="shared" si="2"/>
        <v>19171</v>
      </c>
      <c r="M11" s="8">
        <f t="shared" si="3"/>
        <v>21204</v>
      </c>
      <c r="O11" s="14">
        <v>19</v>
      </c>
      <c r="P11" s="8">
        <f t="shared" si="9"/>
        <v>414428</v>
      </c>
      <c r="Q11" s="8">
        <f t="shared" si="4"/>
        <v>372552</v>
      </c>
      <c r="R11" s="8">
        <f t="shared" si="5"/>
        <v>340784</v>
      </c>
      <c r="S11" s="8">
        <f t="shared" si="6"/>
        <v>364249</v>
      </c>
      <c r="T11" s="8">
        <f t="shared" si="7"/>
        <v>402876</v>
      </c>
    </row>
    <row r="12" spans="1:20" ht="11.25">
      <c r="A12" s="3">
        <v>20</v>
      </c>
      <c r="B12" s="7">
        <v>363</v>
      </c>
      <c r="C12" s="7">
        <v>352</v>
      </c>
      <c r="D12" s="7">
        <v>295</v>
      </c>
      <c r="E12" s="7">
        <v>315</v>
      </c>
      <c r="F12" s="7">
        <v>373</v>
      </c>
      <c r="H12" s="14">
        <v>20</v>
      </c>
      <c r="I12" s="8">
        <f t="shared" si="8"/>
        <v>7260</v>
      </c>
      <c r="J12" s="8">
        <f t="shared" si="0"/>
        <v>7040</v>
      </c>
      <c r="K12" s="8">
        <f t="shared" si="1"/>
        <v>5900</v>
      </c>
      <c r="L12" s="8">
        <f t="shared" si="2"/>
        <v>6300</v>
      </c>
      <c r="M12" s="8">
        <f t="shared" si="3"/>
        <v>7460</v>
      </c>
      <c r="O12" s="14">
        <v>20</v>
      </c>
      <c r="P12" s="8">
        <f t="shared" si="9"/>
        <v>145200</v>
      </c>
      <c r="Q12" s="8">
        <f t="shared" si="4"/>
        <v>140800</v>
      </c>
      <c r="R12" s="8">
        <f t="shared" si="5"/>
        <v>118000</v>
      </c>
      <c r="S12" s="8">
        <f t="shared" si="6"/>
        <v>126000</v>
      </c>
      <c r="T12" s="8">
        <f t="shared" si="7"/>
        <v>149200</v>
      </c>
    </row>
    <row r="13" spans="1:20" ht="11.25">
      <c r="A13" s="3">
        <v>21</v>
      </c>
      <c r="B13" s="7">
        <v>123</v>
      </c>
      <c r="C13" s="7">
        <v>129</v>
      </c>
      <c r="D13" s="7">
        <v>128</v>
      </c>
      <c r="E13" s="7">
        <v>115</v>
      </c>
      <c r="F13" s="7">
        <v>119</v>
      </c>
      <c r="H13" s="14">
        <v>21</v>
      </c>
      <c r="I13" s="8">
        <f t="shared" si="8"/>
        <v>2583</v>
      </c>
      <c r="J13" s="8">
        <f t="shared" si="0"/>
        <v>2709</v>
      </c>
      <c r="K13" s="8">
        <f t="shared" si="1"/>
        <v>2688</v>
      </c>
      <c r="L13" s="8">
        <f t="shared" si="2"/>
        <v>2415</v>
      </c>
      <c r="M13" s="8">
        <f t="shared" si="3"/>
        <v>2499</v>
      </c>
      <c r="O13" s="14">
        <v>21</v>
      </c>
      <c r="P13" s="8">
        <f t="shared" si="9"/>
        <v>54243</v>
      </c>
      <c r="Q13" s="8">
        <f t="shared" si="4"/>
        <v>56889</v>
      </c>
      <c r="R13" s="8">
        <f t="shared" si="5"/>
        <v>56448</v>
      </c>
      <c r="S13" s="8">
        <f t="shared" si="6"/>
        <v>50715</v>
      </c>
      <c r="T13" s="8">
        <f t="shared" si="7"/>
        <v>52479</v>
      </c>
    </row>
    <row r="14" spans="1:20" ht="11.25">
      <c r="A14" s="3">
        <v>22</v>
      </c>
      <c r="B14" s="7">
        <v>42</v>
      </c>
      <c r="C14" s="7">
        <v>76</v>
      </c>
      <c r="D14" s="7">
        <v>52</v>
      </c>
      <c r="E14" s="7">
        <v>56</v>
      </c>
      <c r="F14" s="7">
        <v>61</v>
      </c>
      <c r="H14" s="14">
        <v>22</v>
      </c>
      <c r="I14" s="8">
        <f t="shared" si="8"/>
        <v>924</v>
      </c>
      <c r="J14" s="8">
        <f t="shared" si="0"/>
        <v>1672</v>
      </c>
      <c r="K14" s="8">
        <f t="shared" si="1"/>
        <v>1144</v>
      </c>
      <c r="L14" s="8">
        <f t="shared" si="2"/>
        <v>1232</v>
      </c>
      <c r="M14" s="8">
        <f t="shared" si="3"/>
        <v>1342</v>
      </c>
      <c r="O14" s="14">
        <v>22</v>
      </c>
      <c r="P14" s="8">
        <f t="shared" si="9"/>
        <v>20328</v>
      </c>
      <c r="Q14" s="8">
        <f t="shared" si="4"/>
        <v>36784</v>
      </c>
      <c r="R14" s="8">
        <f t="shared" si="5"/>
        <v>25168</v>
      </c>
      <c r="S14" s="8">
        <f t="shared" si="6"/>
        <v>27104</v>
      </c>
      <c r="T14" s="8">
        <f t="shared" si="7"/>
        <v>29524</v>
      </c>
    </row>
    <row r="15" spans="1:20" ht="11.25">
      <c r="A15" s="3">
        <v>23</v>
      </c>
      <c r="B15" s="7">
        <v>36</v>
      </c>
      <c r="C15" s="7">
        <v>47</v>
      </c>
      <c r="D15" s="7">
        <v>40</v>
      </c>
      <c r="E15" s="7">
        <v>43</v>
      </c>
      <c r="F15" s="7">
        <v>38</v>
      </c>
      <c r="H15" s="14">
        <v>23</v>
      </c>
      <c r="I15" s="8">
        <f t="shared" si="8"/>
        <v>828</v>
      </c>
      <c r="J15" s="8">
        <f t="shared" si="0"/>
        <v>1081</v>
      </c>
      <c r="K15" s="8">
        <f t="shared" si="1"/>
        <v>920</v>
      </c>
      <c r="L15" s="8">
        <f t="shared" si="2"/>
        <v>989</v>
      </c>
      <c r="M15" s="8">
        <f t="shared" si="3"/>
        <v>874</v>
      </c>
      <c r="O15" s="14">
        <v>23</v>
      </c>
      <c r="P15" s="8">
        <f t="shared" si="9"/>
        <v>19044</v>
      </c>
      <c r="Q15" s="8">
        <f t="shared" si="4"/>
        <v>24863</v>
      </c>
      <c r="R15" s="8">
        <f t="shared" si="5"/>
        <v>21160</v>
      </c>
      <c r="S15" s="8">
        <f t="shared" si="6"/>
        <v>22747</v>
      </c>
      <c r="T15" s="8">
        <f t="shared" si="7"/>
        <v>20102</v>
      </c>
    </row>
    <row r="16" spans="1:20" ht="11.25">
      <c r="A16" s="3">
        <v>24</v>
      </c>
      <c r="B16" s="7">
        <v>36</v>
      </c>
      <c r="C16" s="7">
        <v>30</v>
      </c>
      <c r="D16" s="7">
        <v>30</v>
      </c>
      <c r="E16" s="7">
        <v>33</v>
      </c>
      <c r="F16" s="7">
        <v>40</v>
      </c>
      <c r="H16" s="14">
        <v>24</v>
      </c>
      <c r="I16" s="8">
        <f t="shared" si="8"/>
        <v>864</v>
      </c>
      <c r="J16" s="8">
        <f t="shared" si="0"/>
        <v>720</v>
      </c>
      <c r="K16" s="8">
        <f t="shared" si="1"/>
        <v>720</v>
      </c>
      <c r="L16" s="8">
        <f t="shared" si="2"/>
        <v>792</v>
      </c>
      <c r="M16" s="8">
        <f t="shared" si="3"/>
        <v>960</v>
      </c>
      <c r="O16" s="14">
        <v>24</v>
      </c>
      <c r="P16" s="8">
        <f t="shared" si="9"/>
        <v>20736</v>
      </c>
      <c r="Q16" s="8">
        <f t="shared" si="4"/>
        <v>17280</v>
      </c>
      <c r="R16" s="8">
        <f t="shared" si="5"/>
        <v>17280</v>
      </c>
      <c r="S16" s="8">
        <f t="shared" si="6"/>
        <v>19008</v>
      </c>
      <c r="T16" s="8">
        <f t="shared" si="7"/>
        <v>23040</v>
      </c>
    </row>
    <row r="17" spans="1:20" ht="11.25">
      <c r="A17" s="3">
        <v>25</v>
      </c>
      <c r="B17" s="7">
        <v>19</v>
      </c>
      <c r="C17" s="7">
        <v>24</v>
      </c>
      <c r="D17" s="7">
        <v>20</v>
      </c>
      <c r="E17" s="7">
        <v>23</v>
      </c>
      <c r="F17" s="7">
        <v>32</v>
      </c>
      <c r="H17" s="14">
        <v>25</v>
      </c>
      <c r="I17" s="8">
        <f t="shared" si="8"/>
        <v>475</v>
      </c>
      <c r="J17" s="8">
        <f t="shared" si="0"/>
        <v>600</v>
      </c>
      <c r="K17" s="8">
        <f t="shared" si="1"/>
        <v>500</v>
      </c>
      <c r="L17" s="8">
        <f t="shared" si="2"/>
        <v>575</v>
      </c>
      <c r="M17" s="8">
        <f t="shared" si="3"/>
        <v>800</v>
      </c>
      <c r="O17" s="14">
        <v>25</v>
      </c>
      <c r="P17" s="8">
        <f t="shared" si="9"/>
        <v>11875</v>
      </c>
      <c r="Q17" s="8">
        <f t="shared" si="4"/>
        <v>15000</v>
      </c>
      <c r="R17" s="8">
        <f t="shared" si="5"/>
        <v>12500</v>
      </c>
      <c r="S17" s="8">
        <f t="shared" si="6"/>
        <v>14375</v>
      </c>
      <c r="T17" s="8">
        <f t="shared" si="7"/>
        <v>20000</v>
      </c>
    </row>
    <row r="18" spans="1:20" ht="11.25">
      <c r="A18" s="3">
        <v>26</v>
      </c>
      <c r="B18" s="7">
        <v>23</v>
      </c>
      <c r="C18" s="7">
        <v>18</v>
      </c>
      <c r="D18" s="7">
        <v>17</v>
      </c>
      <c r="E18" s="7">
        <v>12</v>
      </c>
      <c r="F18" s="7">
        <v>25</v>
      </c>
      <c r="H18" s="14">
        <v>26</v>
      </c>
      <c r="I18" s="8">
        <f t="shared" si="8"/>
        <v>598</v>
      </c>
      <c r="J18" s="8">
        <f t="shared" si="0"/>
        <v>468</v>
      </c>
      <c r="K18" s="8">
        <f t="shared" si="1"/>
        <v>442</v>
      </c>
      <c r="L18" s="8">
        <f t="shared" si="2"/>
        <v>312</v>
      </c>
      <c r="M18" s="8">
        <f t="shared" si="3"/>
        <v>650</v>
      </c>
      <c r="O18" s="14">
        <v>26</v>
      </c>
      <c r="P18" s="8">
        <f t="shared" si="9"/>
        <v>15548</v>
      </c>
      <c r="Q18" s="8">
        <f t="shared" si="4"/>
        <v>12168</v>
      </c>
      <c r="R18" s="8">
        <f t="shared" si="5"/>
        <v>11492</v>
      </c>
      <c r="S18" s="8">
        <f t="shared" si="6"/>
        <v>8112</v>
      </c>
      <c r="T18" s="8">
        <f t="shared" si="7"/>
        <v>16900</v>
      </c>
    </row>
    <row r="19" spans="1:20" ht="11.25">
      <c r="A19" s="3">
        <v>27</v>
      </c>
      <c r="B19" s="7">
        <v>24</v>
      </c>
      <c r="C19" s="7">
        <v>18</v>
      </c>
      <c r="D19" s="7">
        <v>20</v>
      </c>
      <c r="E19" s="7">
        <v>24</v>
      </c>
      <c r="F19" s="7">
        <v>22</v>
      </c>
      <c r="H19" s="14">
        <v>27</v>
      </c>
      <c r="I19" s="8">
        <f t="shared" si="8"/>
        <v>648</v>
      </c>
      <c r="J19" s="8">
        <f t="shared" si="0"/>
        <v>486</v>
      </c>
      <c r="K19" s="8">
        <f t="shared" si="1"/>
        <v>540</v>
      </c>
      <c r="L19" s="8">
        <f t="shared" si="2"/>
        <v>648</v>
      </c>
      <c r="M19" s="8">
        <f t="shared" si="3"/>
        <v>594</v>
      </c>
      <c r="O19" s="14">
        <v>27</v>
      </c>
      <c r="P19" s="8">
        <f t="shared" si="9"/>
        <v>17496</v>
      </c>
      <c r="Q19" s="8">
        <f t="shared" si="4"/>
        <v>13122</v>
      </c>
      <c r="R19" s="8">
        <f t="shared" si="5"/>
        <v>14580</v>
      </c>
      <c r="S19" s="8">
        <f t="shared" si="6"/>
        <v>17496</v>
      </c>
      <c r="T19" s="8">
        <f t="shared" si="7"/>
        <v>16038</v>
      </c>
    </row>
    <row r="20" spans="1:20" ht="11.25">
      <c r="A20" s="3">
        <v>28</v>
      </c>
      <c r="B20" s="7">
        <v>17</v>
      </c>
      <c r="C20" s="7">
        <v>16</v>
      </c>
      <c r="D20" s="7">
        <v>15</v>
      </c>
      <c r="E20" s="7">
        <v>15</v>
      </c>
      <c r="F20" s="7">
        <v>30</v>
      </c>
      <c r="H20" s="14">
        <v>28</v>
      </c>
      <c r="I20" s="8">
        <f t="shared" si="8"/>
        <v>476</v>
      </c>
      <c r="J20" s="8">
        <f t="shared" si="0"/>
        <v>448</v>
      </c>
      <c r="K20" s="8">
        <f t="shared" si="1"/>
        <v>420</v>
      </c>
      <c r="L20" s="8">
        <f t="shared" si="2"/>
        <v>420</v>
      </c>
      <c r="M20" s="8">
        <f t="shared" si="3"/>
        <v>840</v>
      </c>
      <c r="O20" s="14">
        <v>28</v>
      </c>
      <c r="P20" s="8">
        <f t="shared" si="9"/>
        <v>13328</v>
      </c>
      <c r="Q20" s="8">
        <f t="shared" si="4"/>
        <v>12544</v>
      </c>
      <c r="R20" s="8">
        <f t="shared" si="5"/>
        <v>11760</v>
      </c>
      <c r="S20" s="8">
        <f t="shared" si="6"/>
        <v>11760</v>
      </c>
      <c r="T20" s="8">
        <f t="shared" si="7"/>
        <v>23520</v>
      </c>
    </row>
    <row r="21" spans="1:20" ht="11.25">
      <c r="A21" s="3">
        <v>29</v>
      </c>
      <c r="B21" s="7">
        <v>22</v>
      </c>
      <c r="C21" s="7">
        <v>19</v>
      </c>
      <c r="D21" s="7">
        <v>10</v>
      </c>
      <c r="E21" s="7">
        <v>11</v>
      </c>
      <c r="F21" s="7">
        <v>14</v>
      </c>
      <c r="H21" s="14">
        <v>29</v>
      </c>
      <c r="I21" s="8">
        <f t="shared" si="8"/>
        <v>638</v>
      </c>
      <c r="J21" s="8">
        <f t="shared" si="0"/>
        <v>551</v>
      </c>
      <c r="K21" s="8">
        <f t="shared" si="1"/>
        <v>290</v>
      </c>
      <c r="L21" s="8">
        <f t="shared" si="2"/>
        <v>319</v>
      </c>
      <c r="M21" s="8">
        <f t="shared" si="3"/>
        <v>406</v>
      </c>
      <c r="O21" s="14">
        <v>29</v>
      </c>
      <c r="P21" s="8">
        <f t="shared" si="9"/>
        <v>18502</v>
      </c>
      <c r="Q21" s="8">
        <f t="shared" si="4"/>
        <v>15979</v>
      </c>
      <c r="R21" s="8">
        <f t="shared" si="5"/>
        <v>8410</v>
      </c>
      <c r="S21" s="8">
        <f t="shared" si="6"/>
        <v>9251</v>
      </c>
      <c r="T21" s="8">
        <f t="shared" si="7"/>
        <v>11774</v>
      </c>
    </row>
    <row r="22" spans="1:20" ht="11.25">
      <c r="A22" s="3">
        <v>30</v>
      </c>
      <c r="B22" s="7">
        <v>12</v>
      </c>
      <c r="C22" s="7">
        <v>21</v>
      </c>
      <c r="D22" s="7">
        <v>14</v>
      </c>
      <c r="E22" s="7">
        <v>9</v>
      </c>
      <c r="F22" s="7">
        <v>11</v>
      </c>
      <c r="H22" s="14">
        <v>30</v>
      </c>
      <c r="I22" s="8">
        <f t="shared" si="8"/>
        <v>360</v>
      </c>
      <c r="J22" s="8">
        <f t="shared" si="0"/>
        <v>630</v>
      </c>
      <c r="K22" s="8">
        <f t="shared" si="1"/>
        <v>420</v>
      </c>
      <c r="L22" s="8">
        <f t="shared" si="2"/>
        <v>270</v>
      </c>
      <c r="M22" s="8">
        <f t="shared" si="3"/>
        <v>330</v>
      </c>
      <c r="O22" s="14">
        <v>30</v>
      </c>
      <c r="P22" s="8">
        <f t="shared" si="9"/>
        <v>10800</v>
      </c>
      <c r="Q22" s="8">
        <f t="shared" si="4"/>
        <v>18900</v>
      </c>
      <c r="R22" s="8">
        <f t="shared" si="5"/>
        <v>12600</v>
      </c>
      <c r="S22" s="8">
        <f t="shared" si="6"/>
        <v>8100</v>
      </c>
      <c r="T22" s="8">
        <f t="shared" si="7"/>
        <v>9900</v>
      </c>
    </row>
    <row r="23" spans="1:20" ht="11.25">
      <c r="A23" s="3">
        <v>31</v>
      </c>
      <c r="B23" s="7">
        <v>14</v>
      </c>
      <c r="C23" s="7">
        <v>13</v>
      </c>
      <c r="D23" s="7">
        <v>14</v>
      </c>
      <c r="E23" s="7">
        <v>7</v>
      </c>
      <c r="F23" s="7">
        <v>11</v>
      </c>
      <c r="H23" s="14">
        <v>31</v>
      </c>
      <c r="I23" s="8">
        <f t="shared" si="8"/>
        <v>434</v>
      </c>
      <c r="J23" s="8">
        <f t="shared" si="0"/>
        <v>403</v>
      </c>
      <c r="K23" s="8">
        <f t="shared" si="1"/>
        <v>434</v>
      </c>
      <c r="L23" s="8">
        <f t="shared" si="2"/>
        <v>217</v>
      </c>
      <c r="M23" s="8">
        <f t="shared" si="3"/>
        <v>341</v>
      </c>
      <c r="O23" s="14">
        <v>31</v>
      </c>
      <c r="P23" s="8">
        <f t="shared" si="9"/>
        <v>13454</v>
      </c>
      <c r="Q23" s="8">
        <f t="shared" si="4"/>
        <v>12493</v>
      </c>
      <c r="R23" s="8">
        <f t="shared" si="5"/>
        <v>13454</v>
      </c>
      <c r="S23" s="8">
        <f t="shared" si="6"/>
        <v>6727</v>
      </c>
      <c r="T23" s="8">
        <f t="shared" si="7"/>
        <v>10571</v>
      </c>
    </row>
    <row r="24" spans="1:20" ht="11.25">
      <c r="A24" s="3">
        <v>32</v>
      </c>
      <c r="B24" s="7">
        <v>10</v>
      </c>
      <c r="C24" s="7">
        <v>13</v>
      </c>
      <c r="D24" s="7">
        <v>11</v>
      </c>
      <c r="E24" s="7">
        <v>8</v>
      </c>
      <c r="F24" s="7">
        <v>10</v>
      </c>
      <c r="H24" s="14">
        <v>32</v>
      </c>
      <c r="I24" s="8">
        <f t="shared" si="8"/>
        <v>320</v>
      </c>
      <c r="J24" s="8">
        <f t="shared" si="0"/>
        <v>416</v>
      </c>
      <c r="K24" s="8">
        <f t="shared" si="1"/>
        <v>352</v>
      </c>
      <c r="L24" s="8">
        <f t="shared" si="2"/>
        <v>256</v>
      </c>
      <c r="M24" s="8">
        <f t="shared" si="3"/>
        <v>320</v>
      </c>
      <c r="O24" s="14">
        <v>32</v>
      </c>
      <c r="P24" s="8">
        <f t="shared" si="9"/>
        <v>10240</v>
      </c>
      <c r="Q24" s="8">
        <f t="shared" si="4"/>
        <v>13312</v>
      </c>
      <c r="R24" s="8">
        <f t="shared" si="5"/>
        <v>11264</v>
      </c>
      <c r="S24" s="8">
        <f t="shared" si="6"/>
        <v>8192</v>
      </c>
      <c r="T24" s="8">
        <f t="shared" si="7"/>
        <v>10240</v>
      </c>
    </row>
    <row r="25" spans="1:20" ht="11.25">
      <c r="A25" s="3">
        <v>33</v>
      </c>
      <c r="B25" s="7">
        <v>5</v>
      </c>
      <c r="C25" s="7">
        <v>8</v>
      </c>
      <c r="D25" s="7">
        <v>11</v>
      </c>
      <c r="E25" s="7">
        <v>14</v>
      </c>
      <c r="F25" s="7">
        <v>7</v>
      </c>
      <c r="H25" s="14">
        <v>33</v>
      </c>
      <c r="I25" s="8">
        <f t="shared" si="8"/>
        <v>165</v>
      </c>
      <c r="J25" s="8">
        <f t="shared" si="0"/>
        <v>264</v>
      </c>
      <c r="K25" s="8">
        <f t="shared" si="1"/>
        <v>363</v>
      </c>
      <c r="L25" s="8">
        <f t="shared" si="2"/>
        <v>462</v>
      </c>
      <c r="M25" s="8">
        <f t="shared" si="3"/>
        <v>231</v>
      </c>
      <c r="O25" s="14">
        <v>33</v>
      </c>
      <c r="P25" s="8">
        <f t="shared" si="9"/>
        <v>5445</v>
      </c>
      <c r="Q25" s="8">
        <f t="shared" si="4"/>
        <v>8712</v>
      </c>
      <c r="R25" s="8">
        <f t="shared" si="5"/>
        <v>11979</v>
      </c>
      <c r="S25" s="8">
        <f t="shared" si="6"/>
        <v>15246</v>
      </c>
      <c r="T25" s="8">
        <f t="shared" si="7"/>
        <v>7623</v>
      </c>
    </row>
    <row r="26" spans="1:20" ht="11.25">
      <c r="A26" s="3">
        <v>34</v>
      </c>
      <c r="B26" s="7">
        <v>14</v>
      </c>
      <c r="C26" s="7">
        <v>8</v>
      </c>
      <c r="D26" s="7">
        <v>9</v>
      </c>
      <c r="E26" s="7">
        <v>9</v>
      </c>
      <c r="F26" s="7">
        <v>13</v>
      </c>
      <c r="H26" s="14">
        <v>34</v>
      </c>
      <c r="I26" s="8">
        <f t="shared" si="8"/>
        <v>476</v>
      </c>
      <c r="J26" s="8">
        <f t="shared" si="0"/>
        <v>272</v>
      </c>
      <c r="K26" s="8">
        <f t="shared" si="1"/>
        <v>306</v>
      </c>
      <c r="L26" s="8">
        <f t="shared" si="2"/>
        <v>306</v>
      </c>
      <c r="M26" s="8">
        <f t="shared" si="3"/>
        <v>442</v>
      </c>
      <c r="O26" s="14">
        <v>34</v>
      </c>
      <c r="P26" s="8">
        <f t="shared" si="9"/>
        <v>16184</v>
      </c>
      <c r="Q26" s="8">
        <f t="shared" si="4"/>
        <v>9248</v>
      </c>
      <c r="R26" s="8">
        <f t="shared" si="5"/>
        <v>10404</v>
      </c>
      <c r="S26" s="8">
        <f t="shared" si="6"/>
        <v>10404</v>
      </c>
      <c r="T26" s="8">
        <f t="shared" si="7"/>
        <v>15028</v>
      </c>
    </row>
    <row r="27" spans="1:20" ht="11.25">
      <c r="A27" s="3">
        <v>35</v>
      </c>
      <c r="B27" s="7">
        <v>7</v>
      </c>
      <c r="C27" s="7">
        <v>12</v>
      </c>
      <c r="D27" s="7">
        <v>8</v>
      </c>
      <c r="E27" s="7">
        <v>10</v>
      </c>
      <c r="F27" s="7">
        <v>8</v>
      </c>
      <c r="H27" s="14">
        <v>35</v>
      </c>
      <c r="I27" s="8">
        <f t="shared" si="8"/>
        <v>245</v>
      </c>
      <c r="J27" s="8">
        <f t="shared" si="0"/>
        <v>420</v>
      </c>
      <c r="K27" s="8">
        <f t="shared" si="1"/>
        <v>280</v>
      </c>
      <c r="L27" s="8">
        <f t="shared" si="2"/>
        <v>350</v>
      </c>
      <c r="M27" s="8">
        <f t="shared" si="3"/>
        <v>280</v>
      </c>
      <c r="O27" s="14">
        <v>35</v>
      </c>
      <c r="P27" s="8">
        <f t="shared" si="9"/>
        <v>8575</v>
      </c>
      <c r="Q27" s="8">
        <f t="shared" si="4"/>
        <v>14700</v>
      </c>
      <c r="R27" s="8">
        <f t="shared" si="5"/>
        <v>9800</v>
      </c>
      <c r="S27" s="8">
        <f t="shared" si="6"/>
        <v>12250</v>
      </c>
      <c r="T27" s="8">
        <f t="shared" si="7"/>
        <v>9800</v>
      </c>
    </row>
    <row r="28" spans="1:20" ht="11.25">
      <c r="A28" s="3">
        <v>36</v>
      </c>
      <c r="B28" s="7">
        <v>6</v>
      </c>
      <c r="C28" s="7">
        <v>10</v>
      </c>
      <c r="D28" s="7">
        <v>11</v>
      </c>
      <c r="E28" s="7">
        <v>7</v>
      </c>
      <c r="F28" s="7">
        <v>10</v>
      </c>
      <c r="H28" s="14">
        <v>36</v>
      </c>
      <c r="I28" s="8">
        <f t="shared" si="8"/>
        <v>216</v>
      </c>
      <c r="J28" s="8">
        <f t="shared" si="0"/>
        <v>360</v>
      </c>
      <c r="K28" s="8">
        <f t="shared" si="1"/>
        <v>396</v>
      </c>
      <c r="L28" s="8">
        <f t="shared" si="2"/>
        <v>252</v>
      </c>
      <c r="M28" s="8">
        <f t="shared" si="3"/>
        <v>360</v>
      </c>
      <c r="O28" s="14">
        <v>36</v>
      </c>
      <c r="P28" s="8">
        <f t="shared" si="9"/>
        <v>7776</v>
      </c>
      <c r="Q28" s="8">
        <f t="shared" si="4"/>
        <v>12960</v>
      </c>
      <c r="R28" s="8">
        <f t="shared" si="5"/>
        <v>14256</v>
      </c>
      <c r="S28" s="8">
        <f t="shared" si="6"/>
        <v>9072</v>
      </c>
      <c r="T28" s="8">
        <f t="shared" si="7"/>
        <v>12960</v>
      </c>
    </row>
    <row r="29" spans="1:20" ht="11.25">
      <c r="A29" s="3">
        <v>37</v>
      </c>
      <c r="B29" s="7">
        <v>4</v>
      </c>
      <c r="C29" s="7">
        <v>7</v>
      </c>
      <c r="D29" s="7">
        <v>8</v>
      </c>
      <c r="E29" s="7">
        <v>12</v>
      </c>
      <c r="F29" s="7">
        <v>5</v>
      </c>
      <c r="H29" s="14">
        <v>37</v>
      </c>
      <c r="I29" s="8">
        <f t="shared" si="8"/>
        <v>148</v>
      </c>
      <c r="J29" s="8">
        <f t="shared" si="0"/>
        <v>259</v>
      </c>
      <c r="K29" s="8">
        <f t="shared" si="1"/>
        <v>296</v>
      </c>
      <c r="L29" s="8">
        <f t="shared" si="2"/>
        <v>444</v>
      </c>
      <c r="M29" s="8">
        <f t="shared" si="3"/>
        <v>185</v>
      </c>
      <c r="O29" s="14">
        <v>37</v>
      </c>
      <c r="P29" s="8">
        <f t="shared" si="9"/>
        <v>5476</v>
      </c>
      <c r="Q29" s="8">
        <f t="shared" si="4"/>
        <v>9583</v>
      </c>
      <c r="R29" s="8">
        <f t="shared" si="5"/>
        <v>10952</v>
      </c>
      <c r="S29" s="8">
        <f t="shared" si="6"/>
        <v>16428</v>
      </c>
      <c r="T29" s="8">
        <f t="shared" si="7"/>
        <v>6845</v>
      </c>
    </row>
    <row r="30" spans="1:20" ht="11.25">
      <c r="A30" s="3">
        <v>38</v>
      </c>
      <c r="B30" s="7">
        <v>6</v>
      </c>
      <c r="C30" s="7">
        <v>5</v>
      </c>
      <c r="D30" s="7">
        <v>6</v>
      </c>
      <c r="E30" s="7">
        <v>8</v>
      </c>
      <c r="F30" s="7">
        <v>7</v>
      </c>
      <c r="H30" s="14">
        <v>38</v>
      </c>
      <c r="I30" s="8">
        <f t="shared" si="8"/>
        <v>228</v>
      </c>
      <c r="J30" s="8">
        <f t="shared" si="0"/>
        <v>190</v>
      </c>
      <c r="K30" s="8">
        <f t="shared" si="1"/>
        <v>228</v>
      </c>
      <c r="L30" s="8">
        <f t="shared" si="2"/>
        <v>304</v>
      </c>
      <c r="M30" s="8">
        <f t="shared" si="3"/>
        <v>266</v>
      </c>
      <c r="O30" s="14">
        <v>38</v>
      </c>
      <c r="P30" s="8">
        <f t="shared" si="9"/>
        <v>8664</v>
      </c>
      <c r="Q30" s="8">
        <f t="shared" si="4"/>
        <v>7220</v>
      </c>
      <c r="R30" s="8">
        <f t="shared" si="5"/>
        <v>8664</v>
      </c>
      <c r="S30" s="8">
        <f t="shared" si="6"/>
        <v>11552</v>
      </c>
      <c r="T30" s="8">
        <f t="shared" si="7"/>
        <v>10108</v>
      </c>
    </row>
    <row r="31" spans="1:20" ht="11.25">
      <c r="A31" s="3">
        <v>39</v>
      </c>
      <c r="B31" s="7">
        <v>4</v>
      </c>
      <c r="C31" s="7">
        <v>7</v>
      </c>
      <c r="D31" s="7">
        <v>3</v>
      </c>
      <c r="E31" s="7">
        <v>7</v>
      </c>
      <c r="F31" s="7">
        <v>6</v>
      </c>
      <c r="H31" s="14">
        <v>39</v>
      </c>
      <c r="I31" s="8">
        <f t="shared" si="8"/>
        <v>156</v>
      </c>
      <c r="J31" s="8">
        <f t="shared" si="0"/>
        <v>273</v>
      </c>
      <c r="K31" s="8">
        <f t="shared" si="1"/>
        <v>117</v>
      </c>
      <c r="L31" s="8">
        <f t="shared" si="2"/>
        <v>273</v>
      </c>
      <c r="M31" s="8">
        <f t="shared" si="3"/>
        <v>234</v>
      </c>
      <c r="O31" s="14">
        <v>39</v>
      </c>
      <c r="P31" s="8">
        <f t="shared" si="9"/>
        <v>6084</v>
      </c>
      <c r="Q31" s="8">
        <f t="shared" si="4"/>
        <v>10647</v>
      </c>
      <c r="R31" s="8">
        <f t="shared" si="5"/>
        <v>4563</v>
      </c>
      <c r="S31" s="8">
        <f t="shared" si="6"/>
        <v>10647</v>
      </c>
      <c r="T31" s="8">
        <f t="shared" si="7"/>
        <v>9126</v>
      </c>
    </row>
    <row r="32" spans="1:20" ht="11.25">
      <c r="A32" s="3">
        <v>40</v>
      </c>
      <c r="B32" s="7">
        <v>2</v>
      </c>
      <c r="C32" s="7">
        <v>5</v>
      </c>
      <c r="D32" s="7">
        <v>3</v>
      </c>
      <c r="E32" s="7">
        <v>5</v>
      </c>
      <c r="F32" s="7">
        <v>10</v>
      </c>
      <c r="H32" s="14">
        <v>40</v>
      </c>
      <c r="I32" s="8">
        <f t="shared" si="8"/>
        <v>80</v>
      </c>
      <c r="J32" s="8">
        <f t="shared" si="0"/>
        <v>200</v>
      </c>
      <c r="K32" s="8">
        <f t="shared" si="1"/>
        <v>120</v>
      </c>
      <c r="L32" s="8">
        <f t="shared" si="2"/>
        <v>200</v>
      </c>
      <c r="M32" s="8">
        <f t="shared" si="3"/>
        <v>400</v>
      </c>
      <c r="O32" s="14">
        <v>40</v>
      </c>
      <c r="P32" s="8">
        <f t="shared" si="9"/>
        <v>3200</v>
      </c>
      <c r="Q32" s="8">
        <f t="shared" si="4"/>
        <v>8000</v>
      </c>
      <c r="R32" s="8">
        <f t="shared" si="5"/>
        <v>4800</v>
      </c>
      <c r="S32" s="8">
        <f t="shared" si="6"/>
        <v>8000</v>
      </c>
      <c r="T32" s="8">
        <f t="shared" si="7"/>
        <v>16000</v>
      </c>
    </row>
    <row r="33" spans="1:20" ht="11.25">
      <c r="A33" s="3">
        <v>41</v>
      </c>
      <c r="B33" s="7">
        <v>5</v>
      </c>
      <c r="C33" s="7">
        <v>3</v>
      </c>
      <c r="D33" s="7">
        <v>4</v>
      </c>
      <c r="E33" s="7">
        <v>2</v>
      </c>
      <c r="F33" s="7">
        <v>4</v>
      </c>
      <c r="H33" s="14">
        <v>41</v>
      </c>
      <c r="I33" s="8">
        <f t="shared" si="8"/>
        <v>205</v>
      </c>
      <c r="J33" s="8">
        <f t="shared" si="0"/>
        <v>123</v>
      </c>
      <c r="K33" s="8">
        <f t="shared" si="1"/>
        <v>164</v>
      </c>
      <c r="L33" s="8">
        <f t="shared" si="2"/>
        <v>82</v>
      </c>
      <c r="M33" s="8">
        <f t="shared" si="3"/>
        <v>164</v>
      </c>
      <c r="O33" s="14">
        <v>41</v>
      </c>
      <c r="P33" s="8">
        <f t="shared" si="9"/>
        <v>8405</v>
      </c>
      <c r="Q33" s="8">
        <f t="shared" si="4"/>
        <v>5043</v>
      </c>
      <c r="R33" s="8">
        <f t="shared" si="5"/>
        <v>6724</v>
      </c>
      <c r="S33" s="8">
        <f t="shared" si="6"/>
        <v>3362</v>
      </c>
      <c r="T33" s="8">
        <f t="shared" si="7"/>
        <v>6724</v>
      </c>
    </row>
    <row r="34" spans="1:20" ht="11.25">
      <c r="A34" s="3">
        <v>42</v>
      </c>
      <c r="B34" s="7">
        <v>2</v>
      </c>
      <c r="C34" s="7">
        <v>6</v>
      </c>
      <c r="D34" s="7">
        <v>2</v>
      </c>
      <c r="E34" s="7">
        <v>3</v>
      </c>
      <c r="F34" s="7">
        <v>2</v>
      </c>
      <c r="H34" s="14">
        <v>42</v>
      </c>
      <c r="I34" s="8">
        <f t="shared" si="8"/>
        <v>84</v>
      </c>
      <c r="J34" s="8">
        <f t="shared" si="0"/>
        <v>252</v>
      </c>
      <c r="K34" s="8">
        <f t="shared" si="1"/>
        <v>84</v>
      </c>
      <c r="L34" s="8">
        <f t="shared" si="2"/>
        <v>126</v>
      </c>
      <c r="M34" s="8">
        <f t="shared" si="3"/>
        <v>84</v>
      </c>
      <c r="O34" s="14">
        <v>42</v>
      </c>
      <c r="P34" s="8">
        <f t="shared" si="9"/>
        <v>3528</v>
      </c>
      <c r="Q34" s="8">
        <f t="shared" si="4"/>
        <v>10584</v>
      </c>
      <c r="R34" s="8">
        <f t="shared" si="5"/>
        <v>3528</v>
      </c>
      <c r="S34" s="8">
        <f t="shared" si="6"/>
        <v>5292</v>
      </c>
      <c r="T34" s="8">
        <f t="shared" si="7"/>
        <v>3528</v>
      </c>
    </row>
    <row r="35" spans="1:20" ht="11.25">
      <c r="A35" s="3">
        <v>43</v>
      </c>
      <c r="B35" s="7">
        <v>5</v>
      </c>
      <c r="C35" s="7" t="s">
        <v>1</v>
      </c>
      <c r="D35" s="7">
        <v>6</v>
      </c>
      <c r="E35" s="7" t="s">
        <v>1</v>
      </c>
      <c r="F35" s="7">
        <v>5</v>
      </c>
      <c r="H35" s="14">
        <v>43</v>
      </c>
      <c r="I35" s="8">
        <f t="shared" si="8"/>
        <v>215</v>
      </c>
      <c r="J35" s="8" t="str">
        <f t="shared" si="0"/>
        <v>-</v>
      </c>
      <c r="K35" s="8">
        <f t="shared" si="1"/>
        <v>258</v>
      </c>
      <c r="L35" s="8" t="str">
        <f t="shared" si="2"/>
        <v>-</v>
      </c>
      <c r="M35" s="8">
        <f t="shared" si="3"/>
        <v>215</v>
      </c>
      <c r="O35" s="14">
        <v>43</v>
      </c>
      <c r="P35" s="8">
        <f t="shared" si="9"/>
        <v>9245</v>
      </c>
      <c r="Q35" s="8" t="str">
        <f t="shared" si="4"/>
        <v>-</v>
      </c>
      <c r="R35" s="8">
        <f t="shared" si="5"/>
        <v>11094</v>
      </c>
      <c r="S35" s="8" t="str">
        <f t="shared" si="6"/>
        <v>-</v>
      </c>
      <c r="T35" s="8">
        <f t="shared" si="7"/>
        <v>9245</v>
      </c>
    </row>
    <row r="36" spans="1:20" ht="11.25">
      <c r="A36" s="3">
        <v>44</v>
      </c>
      <c r="B36" s="7">
        <v>5</v>
      </c>
      <c r="C36" s="7">
        <v>4</v>
      </c>
      <c r="D36" s="7">
        <v>1</v>
      </c>
      <c r="E36" s="7">
        <v>3</v>
      </c>
      <c r="F36" s="7">
        <v>1</v>
      </c>
      <c r="H36" s="14">
        <v>44</v>
      </c>
      <c r="I36" s="8">
        <f t="shared" si="8"/>
        <v>220</v>
      </c>
      <c r="J36" s="8">
        <f t="shared" si="0"/>
        <v>176</v>
      </c>
      <c r="K36" s="8">
        <f t="shared" si="1"/>
        <v>44</v>
      </c>
      <c r="L36" s="8">
        <f t="shared" si="2"/>
        <v>132</v>
      </c>
      <c r="M36" s="8">
        <f t="shared" si="3"/>
        <v>44</v>
      </c>
      <c r="O36" s="14">
        <v>44</v>
      </c>
      <c r="P36" s="8">
        <f t="shared" si="9"/>
        <v>9680</v>
      </c>
      <c r="Q36" s="8">
        <f t="shared" si="4"/>
        <v>7744</v>
      </c>
      <c r="R36" s="8">
        <f t="shared" si="5"/>
        <v>1936</v>
      </c>
      <c r="S36" s="8">
        <f t="shared" si="6"/>
        <v>5808</v>
      </c>
      <c r="T36" s="8">
        <f t="shared" si="7"/>
        <v>1936</v>
      </c>
    </row>
    <row r="37" spans="1:20" ht="11.25">
      <c r="A37" s="3">
        <v>45</v>
      </c>
      <c r="B37" s="7">
        <v>2</v>
      </c>
      <c r="C37" s="7">
        <v>2</v>
      </c>
      <c r="D37" s="7">
        <v>4</v>
      </c>
      <c r="E37" s="7">
        <v>1</v>
      </c>
      <c r="F37" s="7">
        <v>2</v>
      </c>
      <c r="H37" s="14">
        <v>45</v>
      </c>
      <c r="I37" s="8">
        <f t="shared" si="8"/>
        <v>90</v>
      </c>
      <c r="J37" s="8">
        <f t="shared" si="0"/>
        <v>90</v>
      </c>
      <c r="K37" s="8">
        <f t="shared" si="1"/>
        <v>180</v>
      </c>
      <c r="L37" s="8">
        <f t="shared" si="2"/>
        <v>45</v>
      </c>
      <c r="M37" s="8">
        <f t="shared" si="3"/>
        <v>90</v>
      </c>
      <c r="O37" s="14">
        <v>45</v>
      </c>
      <c r="P37" s="8">
        <f t="shared" si="9"/>
        <v>4050</v>
      </c>
      <c r="Q37" s="8">
        <f t="shared" si="4"/>
        <v>4050</v>
      </c>
      <c r="R37" s="8">
        <f t="shared" si="5"/>
        <v>8100</v>
      </c>
      <c r="S37" s="8">
        <f t="shared" si="6"/>
        <v>2025</v>
      </c>
      <c r="T37" s="8">
        <f t="shared" si="7"/>
        <v>4050</v>
      </c>
    </row>
    <row r="38" spans="1:20" ht="11.25">
      <c r="A38" s="3">
        <v>46</v>
      </c>
      <c r="B38" s="7">
        <v>2</v>
      </c>
      <c r="C38" s="7">
        <v>3</v>
      </c>
      <c r="D38" s="7">
        <v>1</v>
      </c>
      <c r="E38" s="7">
        <v>3</v>
      </c>
      <c r="F38" s="7" t="s">
        <v>1</v>
      </c>
      <c r="H38" s="14">
        <v>46</v>
      </c>
      <c r="I38" s="8">
        <f t="shared" si="8"/>
        <v>92</v>
      </c>
      <c r="J38" s="8">
        <f t="shared" si="0"/>
        <v>138</v>
      </c>
      <c r="K38" s="8">
        <f t="shared" si="1"/>
        <v>46</v>
      </c>
      <c r="L38" s="8">
        <f t="shared" si="2"/>
        <v>138</v>
      </c>
      <c r="M38" s="8" t="str">
        <f t="shared" si="3"/>
        <v>-</v>
      </c>
      <c r="O38" s="14">
        <v>46</v>
      </c>
      <c r="P38" s="8">
        <f t="shared" si="9"/>
        <v>4232</v>
      </c>
      <c r="Q38" s="8">
        <f t="shared" si="4"/>
        <v>6348</v>
      </c>
      <c r="R38" s="8">
        <f t="shared" si="5"/>
        <v>2116</v>
      </c>
      <c r="S38" s="8">
        <f t="shared" si="6"/>
        <v>6348</v>
      </c>
      <c r="T38" s="8" t="str">
        <f t="shared" si="7"/>
        <v>-</v>
      </c>
    </row>
    <row r="39" spans="1:20" ht="11.25">
      <c r="A39" s="3">
        <v>47</v>
      </c>
      <c r="B39" s="7">
        <v>2</v>
      </c>
      <c r="C39" s="7">
        <v>2</v>
      </c>
      <c r="D39" s="7">
        <v>4</v>
      </c>
      <c r="E39" s="7">
        <v>1</v>
      </c>
      <c r="F39" s="7">
        <v>2</v>
      </c>
      <c r="H39" s="14">
        <v>47</v>
      </c>
      <c r="I39" s="8">
        <f t="shared" si="8"/>
        <v>94</v>
      </c>
      <c r="J39" s="8">
        <f t="shared" si="0"/>
        <v>94</v>
      </c>
      <c r="K39" s="8">
        <f t="shared" si="1"/>
        <v>188</v>
      </c>
      <c r="L39" s="8">
        <f t="shared" si="2"/>
        <v>47</v>
      </c>
      <c r="M39" s="8">
        <f t="shared" si="3"/>
        <v>94</v>
      </c>
      <c r="O39" s="14">
        <v>47</v>
      </c>
      <c r="P39" s="8">
        <f t="shared" si="9"/>
        <v>4418</v>
      </c>
      <c r="Q39" s="8">
        <f t="shared" si="4"/>
        <v>4418</v>
      </c>
      <c r="R39" s="8">
        <f t="shared" si="5"/>
        <v>8836</v>
      </c>
      <c r="S39" s="8">
        <f t="shared" si="6"/>
        <v>2209</v>
      </c>
      <c r="T39" s="8">
        <f t="shared" si="7"/>
        <v>4418</v>
      </c>
    </row>
    <row r="40" spans="1:20" ht="11.25">
      <c r="A40" s="3">
        <v>48</v>
      </c>
      <c r="B40" s="7">
        <v>1</v>
      </c>
      <c r="C40" s="7">
        <v>1</v>
      </c>
      <c r="D40" s="7">
        <v>1</v>
      </c>
      <c r="E40" s="7">
        <v>3</v>
      </c>
      <c r="F40" s="7" t="s">
        <v>1</v>
      </c>
      <c r="H40" s="14">
        <v>48</v>
      </c>
      <c r="I40" s="8">
        <f t="shared" si="8"/>
        <v>48</v>
      </c>
      <c r="J40" s="8">
        <f t="shared" si="0"/>
        <v>48</v>
      </c>
      <c r="K40" s="8">
        <f t="shared" si="1"/>
        <v>48</v>
      </c>
      <c r="L40" s="8">
        <f t="shared" si="2"/>
        <v>144</v>
      </c>
      <c r="M40" s="8" t="str">
        <f t="shared" si="3"/>
        <v>-</v>
      </c>
      <c r="O40" s="14">
        <v>48</v>
      </c>
      <c r="P40" s="8">
        <f t="shared" si="9"/>
        <v>2304</v>
      </c>
      <c r="Q40" s="8">
        <f t="shared" si="4"/>
        <v>2304</v>
      </c>
      <c r="R40" s="8">
        <f t="shared" si="5"/>
        <v>2304</v>
      </c>
      <c r="S40" s="8">
        <f t="shared" si="6"/>
        <v>6912</v>
      </c>
      <c r="T40" s="8" t="str">
        <f t="shared" si="7"/>
        <v>-</v>
      </c>
    </row>
    <row r="41" spans="1:20" ht="11.25">
      <c r="A41" s="3">
        <v>49</v>
      </c>
      <c r="B41" s="7">
        <v>3</v>
      </c>
      <c r="C41" s="7">
        <v>2</v>
      </c>
      <c r="D41" s="7">
        <v>1</v>
      </c>
      <c r="E41" s="7">
        <v>4</v>
      </c>
      <c r="F41" s="7">
        <v>1</v>
      </c>
      <c r="H41" s="14">
        <v>49</v>
      </c>
      <c r="I41" s="8">
        <f t="shared" si="8"/>
        <v>147</v>
      </c>
      <c r="J41" s="8">
        <f t="shared" si="0"/>
        <v>98</v>
      </c>
      <c r="K41" s="8">
        <f t="shared" si="1"/>
        <v>49</v>
      </c>
      <c r="L41" s="8">
        <f t="shared" si="2"/>
        <v>196</v>
      </c>
      <c r="M41" s="8">
        <f t="shared" si="3"/>
        <v>49</v>
      </c>
      <c r="O41" s="14">
        <v>49</v>
      </c>
      <c r="P41" s="8">
        <f t="shared" si="9"/>
        <v>7203</v>
      </c>
      <c r="Q41" s="8">
        <f t="shared" si="4"/>
        <v>4802</v>
      </c>
      <c r="R41" s="8">
        <f t="shared" si="5"/>
        <v>2401</v>
      </c>
      <c r="S41" s="8">
        <f t="shared" si="6"/>
        <v>9604</v>
      </c>
      <c r="T41" s="8">
        <f t="shared" si="7"/>
        <v>2401</v>
      </c>
    </row>
    <row r="42" spans="1:20" ht="11.25">
      <c r="A42" s="3">
        <v>50</v>
      </c>
      <c r="B42" s="7">
        <v>5</v>
      </c>
      <c r="C42" s="7">
        <v>2</v>
      </c>
      <c r="D42" s="7">
        <v>1</v>
      </c>
      <c r="E42" s="7">
        <v>2</v>
      </c>
      <c r="F42" s="7">
        <v>4</v>
      </c>
      <c r="H42" s="14">
        <v>50</v>
      </c>
      <c r="I42" s="8">
        <f t="shared" si="8"/>
        <v>250</v>
      </c>
      <c r="J42" s="8">
        <f t="shared" si="0"/>
        <v>100</v>
      </c>
      <c r="K42" s="8">
        <f t="shared" si="1"/>
        <v>50</v>
      </c>
      <c r="L42" s="8">
        <f t="shared" si="2"/>
        <v>100</v>
      </c>
      <c r="M42" s="8">
        <f t="shared" si="3"/>
        <v>200</v>
      </c>
      <c r="O42" s="14">
        <v>50</v>
      </c>
      <c r="P42" s="8">
        <f t="shared" si="9"/>
        <v>12500</v>
      </c>
      <c r="Q42" s="8">
        <f t="shared" si="4"/>
        <v>5000</v>
      </c>
      <c r="R42" s="8">
        <f t="shared" si="5"/>
        <v>2500</v>
      </c>
      <c r="S42" s="8">
        <f t="shared" si="6"/>
        <v>5000</v>
      </c>
      <c r="T42" s="8">
        <f t="shared" si="7"/>
        <v>10000</v>
      </c>
    </row>
    <row r="43" spans="1:20" ht="11.25">
      <c r="A43" s="3">
        <v>51</v>
      </c>
      <c r="B43" s="7" t="s">
        <v>1</v>
      </c>
      <c r="C43" s="7">
        <v>4</v>
      </c>
      <c r="D43" s="7">
        <v>2</v>
      </c>
      <c r="E43" s="7" t="s">
        <v>1</v>
      </c>
      <c r="F43" s="7">
        <v>1</v>
      </c>
      <c r="H43" s="14">
        <v>51</v>
      </c>
      <c r="I43" s="8" t="str">
        <f t="shared" si="8"/>
        <v>-</v>
      </c>
      <c r="J43" s="8">
        <f t="shared" si="0"/>
        <v>204</v>
      </c>
      <c r="K43" s="8">
        <f t="shared" si="1"/>
        <v>102</v>
      </c>
      <c r="L43" s="8" t="str">
        <f t="shared" si="2"/>
        <v>-</v>
      </c>
      <c r="M43" s="8">
        <f t="shared" si="3"/>
        <v>51</v>
      </c>
      <c r="O43" s="14">
        <v>51</v>
      </c>
      <c r="P43" s="8" t="str">
        <f t="shared" si="9"/>
        <v>-</v>
      </c>
      <c r="Q43" s="8">
        <f t="shared" si="4"/>
        <v>10404</v>
      </c>
      <c r="R43" s="8">
        <f t="shared" si="5"/>
        <v>5202</v>
      </c>
      <c r="S43" s="8" t="str">
        <f t="shared" si="6"/>
        <v>-</v>
      </c>
      <c r="T43" s="8">
        <f t="shared" si="7"/>
        <v>2601</v>
      </c>
    </row>
    <row r="44" spans="1:20" ht="11.25">
      <c r="A44" s="3">
        <v>52</v>
      </c>
      <c r="B44" s="7">
        <v>1</v>
      </c>
      <c r="C44" s="7" t="s">
        <v>1</v>
      </c>
      <c r="D44" s="7">
        <v>3</v>
      </c>
      <c r="E44" s="7">
        <v>1</v>
      </c>
      <c r="F44" s="7" t="s">
        <v>1</v>
      </c>
      <c r="H44" s="14">
        <v>52</v>
      </c>
      <c r="I44" s="8">
        <f t="shared" si="8"/>
        <v>52</v>
      </c>
      <c r="J44" s="8" t="str">
        <f t="shared" si="0"/>
        <v>-</v>
      </c>
      <c r="K44" s="8">
        <f t="shared" si="1"/>
        <v>156</v>
      </c>
      <c r="L44" s="8">
        <f t="shared" si="2"/>
        <v>52</v>
      </c>
      <c r="M44" s="8" t="str">
        <f t="shared" si="3"/>
        <v>-</v>
      </c>
      <c r="O44" s="14">
        <v>52</v>
      </c>
      <c r="P44" s="8">
        <f t="shared" si="9"/>
        <v>2704</v>
      </c>
      <c r="Q44" s="8" t="str">
        <f t="shared" si="4"/>
        <v>-</v>
      </c>
      <c r="R44" s="8">
        <f t="shared" si="5"/>
        <v>8112</v>
      </c>
      <c r="S44" s="8">
        <f t="shared" si="6"/>
        <v>2704</v>
      </c>
      <c r="T44" s="8" t="str">
        <f t="shared" si="7"/>
        <v>-</v>
      </c>
    </row>
    <row r="45" spans="1:20" ht="11.25">
      <c r="A45" s="3">
        <v>53</v>
      </c>
      <c r="B45" s="7">
        <v>1</v>
      </c>
      <c r="C45" s="7">
        <v>1</v>
      </c>
      <c r="D45" s="7" t="s">
        <v>1</v>
      </c>
      <c r="E45" s="7">
        <v>2</v>
      </c>
      <c r="F45" s="7">
        <v>2</v>
      </c>
      <c r="H45" s="14">
        <v>53</v>
      </c>
      <c r="I45" s="8">
        <f t="shared" si="8"/>
        <v>53</v>
      </c>
      <c r="J45" s="8">
        <f t="shared" si="0"/>
        <v>53</v>
      </c>
      <c r="K45" s="8" t="str">
        <f t="shared" si="1"/>
        <v>-</v>
      </c>
      <c r="L45" s="8">
        <f t="shared" si="2"/>
        <v>106</v>
      </c>
      <c r="M45" s="8">
        <f t="shared" si="3"/>
        <v>106</v>
      </c>
      <c r="O45" s="14">
        <v>53</v>
      </c>
      <c r="P45" s="8">
        <f t="shared" si="9"/>
        <v>2809</v>
      </c>
      <c r="Q45" s="8">
        <f t="shared" si="4"/>
        <v>2809</v>
      </c>
      <c r="R45" s="8" t="str">
        <f t="shared" si="5"/>
        <v>-</v>
      </c>
      <c r="S45" s="8">
        <f t="shared" si="6"/>
        <v>5618</v>
      </c>
      <c r="T45" s="8">
        <f t="shared" si="7"/>
        <v>5618</v>
      </c>
    </row>
    <row r="46" spans="1:20" ht="11.25">
      <c r="A46" s="3">
        <v>54</v>
      </c>
      <c r="B46" s="7" t="s">
        <v>1</v>
      </c>
      <c r="C46" s="7">
        <v>1</v>
      </c>
      <c r="D46" s="7">
        <v>1</v>
      </c>
      <c r="E46" s="7" t="s">
        <v>1</v>
      </c>
      <c r="F46" s="7">
        <v>1</v>
      </c>
      <c r="H46" s="14">
        <v>54</v>
      </c>
      <c r="I46" s="8" t="str">
        <f t="shared" si="8"/>
        <v>-</v>
      </c>
      <c r="J46" s="8">
        <f t="shared" si="0"/>
        <v>54</v>
      </c>
      <c r="K46" s="8">
        <f t="shared" si="1"/>
        <v>54</v>
      </c>
      <c r="L46" s="8" t="str">
        <f t="shared" si="2"/>
        <v>-</v>
      </c>
      <c r="M46" s="8">
        <f t="shared" si="3"/>
        <v>54</v>
      </c>
      <c r="O46" s="14">
        <v>54</v>
      </c>
      <c r="P46" s="8" t="str">
        <f t="shared" si="9"/>
        <v>-</v>
      </c>
      <c r="Q46" s="8">
        <f t="shared" si="4"/>
        <v>2916</v>
      </c>
      <c r="R46" s="8">
        <f t="shared" si="5"/>
        <v>2916</v>
      </c>
      <c r="S46" s="8" t="str">
        <f t="shared" si="6"/>
        <v>-</v>
      </c>
      <c r="T46" s="8">
        <f t="shared" si="7"/>
        <v>2916</v>
      </c>
    </row>
    <row r="47" spans="1:20" ht="11.25">
      <c r="A47" s="3">
        <v>55</v>
      </c>
      <c r="B47" s="7" t="s">
        <v>1</v>
      </c>
      <c r="C47" s="7">
        <v>1</v>
      </c>
      <c r="D47" s="7" t="s">
        <v>1</v>
      </c>
      <c r="E47" s="7">
        <v>1</v>
      </c>
      <c r="F47" s="7" t="s">
        <v>1</v>
      </c>
      <c r="H47" s="14">
        <v>55</v>
      </c>
      <c r="I47" s="8" t="str">
        <f t="shared" si="8"/>
        <v>-</v>
      </c>
      <c r="J47" s="8">
        <f t="shared" si="0"/>
        <v>55</v>
      </c>
      <c r="K47" s="8" t="str">
        <f t="shared" si="1"/>
        <v>-</v>
      </c>
      <c r="L47" s="8">
        <f t="shared" si="2"/>
        <v>55</v>
      </c>
      <c r="M47" s="8" t="str">
        <f t="shared" si="3"/>
        <v>-</v>
      </c>
      <c r="O47" s="14">
        <v>55</v>
      </c>
      <c r="P47" s="8" t="str">
        <f t="shared" si="9"/>
        <v>-</v>
      </c>
      <c r="Q47" s="8">
        <f t="shared" si="4"/>
        <v>3025</v>
      </c>
      <c r="R47" s="8" t="str">
        <f t="shared" si="5"/>
        <v>-</v>
      </c>
      <c r="S47" s="8">
        <f t="shared" si="6"/>
        <v>3025</v>
      </c>
      <c r="T47" s="8" t="str">
        <f t="shared" si="7"/>
        <v>-</v>
      </c>
    </row>
    <row r="48" spans="1:20" ht="11.25">
      <c r="A48" s="3">
        <v>56</v>
      </c>
      <c r="B48" s="7" t="s">
        <v>1</v>
      </c>
      <c r="C48" s="7">
        <v>1</v>
      </c>
      <c r="D48" s="7">
        <v>1</v>
      </c>
      <c r="E48" s="7" t="s">
        <v>1</v>
      </c>
      <c r="F48" s="7" t="s">
        <v>1</v>
      </c>
      <c r="H48" s="14">
        <v>56</v>
      </c>
      <c r="I48" s="8" t="str">
        <f t="shared" si="8"/>
        <v>-</v>
      </c>
      <c r="J48" s="8">
        <f t="shared" si="0"/>
        <v>56</v>
      </c>
      <c r="K48" s="8">
        <f t="shared" si="1"/>
        <v>56</v>
      </c>
      <c r="L48" s="8" t="str">
        <f t="shared" si="2"/>
        <v>-</v>
      </c>
      <c r="M48" s="8" t="str">
        <f t="shared" si="3"/>
        <v>-</v>
      </c>
      <c r="O48" s="14">
        <v>56</v>
      </c>
      <c r="P48" s="8" t="str">
        <f t="shared" si="9"/>
        <v>-</v>
      </c>
      <c r="Q48" s="8">
        <f t="shared" si="4"/>
        <v>3136</v>
      </c>
      <c r="R48" s="8">
        <f t="shared" si="5"/>
        <v>3136</v>
      </c>
      <c r="S48" s="8" t="str">
        <f t="shared" si="6"/>
        <v>-</v>
      </c>
      <c r="T48" s="8" t="str">
        <f t="shared" si="7"/>
        <v>-</v>
      </c>
    </row>
    <row r="49" spans="1:20" ht="11.25">
      <c r="A49" s="3">
        <v>57</v>
      </c>
      <c r="B49" s="7">
        <v>2</v>
      </c>
      <c r="C49" s="7" t="s">
        <v>1</v>
      </c>
      <c r="D49" s="7" t="s">
        <v>1</v>
      </c>
      <c r="E49" s="7" t="s">
        <v>1</v>
      </c>
      <c r="F49" s="7" t="s">
        <v>1</v>
      </c>
      <c r="H49" s="14">
        <v>57</v>
      </c>
      <c r="I49" s="8">
        <f t="shared" si="8"/>
        <v>114</v>
      </c>
      <c r="J49" s="8" t="str">
        <f t="shared" si="0"/>
        <v>-</v>
      </c>
      <c r="K49" s="8" t="str">
        <f t="shared" si="1"/>
        <v>-</v>
      </c>
      <c r="L49" s="8" t="str">
        <f t="shared" si="2"/>
        <v>-</v>
      </c>
      <c r="M49" s="8" t="str">
        <f t="shared" si="3"/>
        <v>-</v>
      </c>
      <c r="O49" s="14">
        <v>57</v>
      </c>
      <c r="P49" s="8">
        <f t="shared" si="9"/>
        <v>6498</v>
      </c>
      <c r="Q49" s="8" t="str">
        <f t="shared" si="4"/>
        <v>-</v>
      </c>
      <c r="R49" s="8" t="str">
        <f t="shared" si="5"/>
        <v>-</v>
      </c>
      <c r="S49" s="8" t="str">
        <f t="shared" si="6"/>
        <v>-</v>
      </c>
      <c r="T49" s="8" t="str">
        <f t="shared" si="7"/>
        <v>-</v>
      </c>
    </row>
    <row r="50" spans="1:20" ht="11.25">
      <c r="A50" s="3">
        <v>58</v>
      </c>
      <c r="B50" s="7" t="s">
        <v>1</v>
      </c>
      <c r="C50" s="7">
        <v>1</v>
      </c>
      <c r="D50" s="7" t="s">
        <v>1</v>
      </c>
      <c r="E50" s="7" t="s">
        <v>1</v>
      </c>
      <c r="F50" s="7" t="s">
        <v>1</v>
      </c>
      <c r="H50" s="14">
        <v>58</v>
      </c>
      <c r="I50" s="8" t="str">
        <f t="shared" si="8"/>
        <v>-</v>
      </c>
      <c r="J50" s="8">
        <f t="shared" si="0"/>
        <v>58</v>
      </c>
      <c r="K50" s="8" t="str">
        <f t="shared" si="1"/>
        <v>-</v>
      </c>
      <c r="L50" s="8" t="str">
        <f t="shared" si="2"/>
        <v>-</v>
      </c>
      <c r="M50" s="8" t="str">
        <f t="shared" si="3"/>
        <v>-</v>
      </c>
      <c r="O50" s="14">
        <v>58</v>
      </c>
      <c r="P50" s="8" t="str">
        <f t="shared" si="9"/>
        <v>-</v>
      </c>
      <c r="Q50" s="8">
        <f t="shared" si="4"/>
        <v>3364</v>
      </c>
      <c r="R50" s="8" t="str">
        <f t="shared" si="5"/>
        <v>-</v>
      </c>
      <c r="S50" s="8" t="str">
        <f t="shared" si="6"/>
        <v>-</v>
      </c>
      <c r="T50" s="8" t="str">
        <f t="shared" si="7"/>
        <v>-</v>
      </c>
    </row>
    <row r="51" spans="1:20" ht="11.25">
      <c r="A51" s="3">
        <v>64</v>
      </c>
      <c r="B51" s="7" t="s">
        <v>1</v>
      </c>
      <c r="C51" s="7" t="s">
        <v>1</v>
      </c>
      <c r="D51" s="7" t="s">
        <v>1</v>
      </c>
      <c r="E51" s="7" t="s">
        <v>1</v>
      </c>
      <c r="F51" s="7">
        <v>1</v>
      </c>
      <c r="H51" s="14">
        <v>64</v>
      </c>
      <c r="I51" s="8" t="str">
        <f t="shared" si="8"/>
        <v>-</v>
      </c>
      <c r="J51" s="8" t="str">
        <f t="shared" si="0"/>
        <v>-</v>
      </c>
      <c r="K51" s="8" t="str">
        <f t="shared" si="1"/>
        <v>-</v>
      </c>
      <c r="L51" s="8" t="str">
        <f t="shared" si="2"/>
        <v>-</v>
      </c>
      <c r="M51" s="8">
        <f t="shared" si="3"/>
        <v>64</v>
      </c>
      <c r="O51" s="14">
        <v>64</v>
      </c>
      <c r="P51" s="8" t="str">
        <f t="shared" si="9"/>
        <v>-</v>
      </c>
      <c r="Q51" s="8" t="str">
        <f t="shared" si="4"/>
        <v>-</v>
      </c>
      <c r="R51" s="8" t="str">
        <f t="shared" si="5"/>
        <v>-</v>
      </c>
      <c r="S51" s="8" t="str">
        <f t="shared" si="6"/>
        <v>-</v>
      </c>
      <c r="T51" s="8">
        <f t="shared" si="7"/>
        <v>4096</v>
      </c>
    </row>
    <row r="52" spans="1:20" ht="11.25">
      <c r="A52" s="3">
        <v>68</v>
      </c>
      <c r="B52" s="7" t="s">
        <v>1</v>
      </c>
      <c r="C52" s="7">
        <v>1</v>
      </c>
      <c r="D52" s="7" t="s">
        <v>1</v>
      </c>
      <c r="E52" s="7" t="s">
        <v>1</v>
      </c>
      <c r="F52" s="7" t="s">
        <v>1</v>
      </c>
      <c r="H52" s="14">
        <v>68</v>
      </c>
      <c r="I52" s="8" t="str">
        <f t="shared" si="8"/>
        <v>-</v>
      </c>
      <c r="J52" s="8">
        <f t="shared" si="0"/>
        <v>68</v>
      </c>
      <c r="K52" s="8" t="str">
        <f t="shared" si="1"/>
        <v>-</v>
      </c>
      <c r="L52" s="8" t="str">
        <f t="shared" si="2"/>
        <v>-</v>
      </c>
      <c r="M52" s="8" t="str">
        <f t="shared" si="3"/>
        <v>-</v>
      </c>
      <c r="O52" s="14">
        <v>68</v>
      </c>
      <c r="P52" s="8" t="str">
        <f t="shared" si="9"/>
        <v>-</v>
      </c>
      <c r="Q52" s="8">
        <f t="shared" si="4"/>
        <v>4624</v>
      </c>
      <c r="R52" s="8" t="str">
        <f t="shared" si="5"/>
        <v>-</v>
      </c>
      <c r="S52" s="8" t="str">
        <f t="shared" si="6"/>
        <v>-</v>
      </c>
      <c r="T52" s="8" t="str">
        <f t="shared" si="7"/>
        <v>-</v>
      </c>
    </row>
    <row r="53" spans="1:20" ht="11.25">
      <c r="A53" s="3">
        <v>69</v>
      </c>
      <c r="B53" s="7" t="s">
        <v>1</v>
      </c>
      <c r="C53" s="7" t="s">
        <v>1</v>
      </c>
      <c r="D53" s="7">
        <v>1</v>
      </c>
      <c r="E53" s="7" t="s">
        <v>1</v>
      </c>
      <c r="F53" s="7" t="s">
        <v>1</v>
      </c>
      <c r="H53" s="14">
        <v>69</v>
      </c>
      <c r="I53" s="8" t="str">
        <f t="shared" si="8"/>
        <v>-</v>
      </c>
      <c r="J53" s="8" t="str">
        <f t="shared" si="0"/>
        <v>-</v>
      </c>
      <c r="K53" s="8">
        <f t="shared" si="1"/>
        <v>69</v>
      </c>
      <c r="L53" s="8" t="str">
        <f t="shared" si="2"/>
        <v>-</v>
      </c>
      <c r="M53" s="8" t="str">
        <f t="shared" si="3"/>
        <v>-</v>
      </c>
      <c r="O53" s="14">
        <v>69</v>
      </c>
      <c r="P53" s="8" t="str">
        <f t="shared" si="9"/>
        <v>-</v>
      </c>
      <c r="Q53" s="8" t="str">
        <f t="shared" si="4"/>
        <v>-</v>
      </c>
      <c r="R53" s="8">
        <f t="shared" si="5"/>
        <v>4761</v>
      </c>
      <c r="S53" s="8" t="str">
        <f t="shared" si="6"/>
        <v>-</v>
      </c>
      <c r="T53" s="8" t="str">
        <f t="shared" si="7"/>
        <v>-</v>
      </c>
    </row>
    <row r="54" spans="1:20" ht="11.25">
      <c r="A54" s="3">
        <v>70</v>
      </c>
      <c r="B54" s="7" t="s">
        <v>1</v>
      </c>
      <c r="C54" s="7" t="s">
        <v>1</v>
      </c>
      <c r="D54" s="7" t="s">
        <v>1</v>
      </c>
      <c r="E54" s="7">
        <v>1</v>
      </c>
      <c r="F54" s="7" t="s">
        <v>1</v>
      </c>
      <c r="H54" s="14">
        <v>70</v>
      </c>
      <c r="I54" s="8" t="str">
        <f t="shared" si="8"/>
        <v>-</v>
      </c>
      <c r="J54" s="8" t="str">
        <f t="shared" si="0"/>
        <v>-</v>
      </c>
      <c r="K54" s="8" t="str">
        <f t="shared" si="1"/>
        <v>-</v>
      </c>
      <c r="L54" s="8">
        <f t="shared" si="2"/>
        <v>70</v>
      </c>
      <c r="M54" s="8" t="str">
        <f t="shared" si="3"/>
        <v>-</v>
      </c>
      <c r="O54" s="14">
        <v>70</v>
      </c>
      <c r="P54" s="8" t="str">
        <f t="shared" si="9"/>
        <v>-</v>
      </c>
      <c r="Q54" s="8" t="str">
        <f t="shared" si="4"/>
        <v>-</v>
      </c>
      <c r="R54" s="8" t="str">
        <f t="shared" si="5"/>
        <v>-</v>
      </c>
      <c r="S54" s="8">
        <f t="shared" si="6"/>
        <v>4900</v>
      </c>
      <c r="T54" s="8" t="str">
        <f t="shared" si="7"/>
        <v>-</v>
      </c>
    </row>
    <row r="55" spans="1:20" ht="11.25">
      <c r="A55" s="3">
        <v>74</v>
      </c>
      <c r="B55" s="7">
        <v>1</v>
      </c>
      <c r="C55" s="7" t="s">
        <v>1</v>
      </c>
      <c r="D55" s="7" t="s">
        <v>1</v>
      </c>
      <c r="E55" s="7" t="s">
        <v>1</v>
      </c>
      <c r="F55" s="7" t="s">
        <v>1</v>
      </c>
      <c r="H55" s="14">
        <v>74</v>
      </c>
      <c r="I55" s="8">
        <f t="shared" si="8"/>
        <v>74</v>
      </c>
      <c r="J55" s="8" t="str">
        <f t="shared" si="0"/>
        <v>-</v>
      </c>
      <c r="K55" s="8" t="str">
        <f t="shared" si="1"/>
        <v>-</v>
      </c>
      <c r="L55" s="8" t="str">
        <f t="shared" si="2"/>
        <v>-</v>
      </c>
      <c r="M55" s="8" t="str">
        <f t="shared" si="3"/>
        <v>-</v>
      </c>
      <c r="O55" s="14">
        <v>74</v>
      </c>
      <c r="P55" s="8">
        <f t="shared" si="9"/>
        <v>5476</v>
      </c>
      <c r="Q55" s="8" t="str">
        <f t="shared" si="4"/>
        <v>-</v>
      </c>
      <c r="R55" s="8" t="str">
        <f t="shared" si="5"/>
        <v>-</v>
      </c>
      <c r="S55" s="8" t="str">
        <f t="shared" si="6"/>
        <v>-</v>
      </c>
      <c r="T55" s="8" t="str">
        <f t="shared" si="7"/>
        <v>-</v>
      </c>
    </row>
    <row r="56" spans="1:20" ht="11.25">
      <c r="A56" s="3">
        <v>83</v>
      </c>
      <c r="B56" s="7" t="s">
        <v>1</v>
      </c>
      <c r="C56" s="7" t="s">
        <v>1</v>
      </c>
      <c r="D56" s="7" t="s">
        <v>1</v>
      </c>
      <c r="E56" s="7" t="s">
        <v>1</v>
      </c>
      <c r="F56" s="7">
        <v>1</v>
      </c>
      <c r="H56" s="14">
        <v>83</v>
      </c>
      <c r="I56" s="8" t="str">
        <f t="shared" si="8"/>
        <v>-</v>
      </c>
      <c r="J56" s="8" t="str">
        <f t="shared" si="0"/>
        <v>-</v>
      </c>
      <c r="K56" s="8" t="str">
        <f t="shared" si="1"/>
        <v>-</v>
      </c>
      <c r="L56" s="8" t="str">
        <f t="shared" si="2"/>
        <v>-</v>
      </c>
      <c r="M56" s="8">
        <f t="shared" si="3"/>
        <v>83</v>
      </c>
      <c r="O56" s="14">
        <v>83</v>
      </c>
      <c r="P56" s="8" t="str">
        <f t="shared" si="9"/>
        <v>-</v>
      </c>
      <c r="Q56" s="8" t="str">
        <f t="shared" si="4"/>
        <v>-</v>
      </c>
      <c r="R56" s="8" t="str">
        <f t="shared" si="5"/>
        <v>-</v>
      </c>
      <c r="S56" s="8" t="str">
        <f t="shared" si="6"/>
        <v>-</v>
      </c>
      <c r="T56" s="8">
        <f t="shared" si="7"/>
        <v>6889</v>
      </c>
    </row>
    <row r="58" spans="1:20" ht="11.25">
      <c r="A58" s="4" t="s">
        <v>7</v>
      </c>
      <c r="B58" s="9">
        <f>SUM(B4:B56)</f>
        <v>50659</v>
      </c>
      <c r="C58" s="9">
        <f>SUM(C4:C56)</f>
        <v>49285</v>
      </c>
      <c r="D58" s="9">
        <f>SUM(D4:D56)</f>
        <v>48575</v>
      </c>
      <c r="E58" s="9">
        <f>SUM(E4:E56)</f>
        <v>48374</v>
      </c>
      <c r="F58" s="9">
        <f>SUM(F4:F56)</f>
        <v>49256</v>
      </c>
      <c r="H58" s="4" t="s">
        <v>3</v>
      </c>
      <c r="I58" s="10">
        <f>(SUM(I4:I56))/B58</f>
        <v>15.271087072385953</v>
      </c>
      <c r="J58" s="10">
        <f>(SUM(J4:J56))/C58</f>
        <v>15.279091001318859</v>
      </c>
      <c r="K58" s="10">
        <f>(SUM(K4:K56))/D58</f>
        <v>15.230386001029336</v>
      </c>
      <c r="L58" s="10">
        <f>(SUM(L4:L56))/E58</f>
        <v>15.253979410427089</v>
      </c>
      <c r="M58" s="10">
        <f>(SUM(M4:M56))/F58</f>
        <v>15.318012018840344</v>
      </c>
      <c r="O58" s="4" t="s">
        <v>8</v>
      </c>
      <c r="P58" s="10">
        <f>SQRT((SUM(P4:P56)/B58)-I58^2)</f>
        <v>2.1332011192197164</v>
      </c>
      <c r="Q58" s="10">
        <f>SQRT((SUM(Q4:Q56)/C58)-J58^2)</f>
        <v>2.178678269796661</v>
      </c>
      <c r="R58" s="10">
        <f>SQRT((SUM(R4:R56)/D58)-K58^2)</f>
        <v>2.129037294068943</v>
      </c>
      <c r="S58" s="10">
        <f>SQRT((SUM(S4:S56)/E58)-L58^2)</f>
        <v>2.132200063529895</v>
      </c>
      <c r="T58" s="10">
        <f>SQRT((SUM(T4:T56)/F58)-M58^2)</f>
        <v>2.1743137963865413</v>
      </c>
    </row>
  </sheetData>
  <sheetProtection/>
  <mergeCells count="9">
    <mergeCell ref="A1:F1"/>
    <mergeCell ref="H1:M1"/>
    <mergeCell ref="O1:T1"/>
    <mergeCell ref="A2:A3"/>
    <mergeCell ref="B2:F2"/>
    <mergeCell ref="H2:H3"/>
    <mergeCell ref="I2:M2"/>
    <mergeCell ref="O2:O3"/>
    <mergeCell ref="P2:T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T80"/>
  <sheetViews>
    <sheetView zoomScalePageLayoutView="0" workbookViewId="0" topLeftCell="A61">
      <selection activeCell="P4" sqref="P4:T56"/>
    </sheetView>
  </sheetViews>
  <sheetFormatPr defaultColWidth="11.421875" defaultRowHeight="15"/>
  <cols>
    <col min="1" max="1" width="8.140625" style="5" bestFit="1" customWidth="1"/>
    <col min="2" max="6" width="5.7109375" style="5" bestFit="1" customWidth="1"/>
    <col min="7" max="7" width="11.421875" style="5" customWidth="1"/>
    <col min="8" max="8" width="8.7109375" style="5" bestFit="1" customWidth="1"/>
    <col min="9" max="13" width="8.140625" style="5" bestFit="1" customWidth="1"/>
    <col min="14" max="14" width="11.421875" style="5" customWidth="1"/>
    <col min="15" max="15" width="7.7109375" style="5" bestFit="1" customWidth="1"/>
    <col min="16" max="20" width="7.8515625" style="5" bestFit="1" customWidth="1"/>
    <col min="21" max="16384" width="11.421875" style="5" customWidth="1"/>
  </cols>
  <sheetData>
    <row r="1" spans="1:20" ht="11.25" customHeight="1">
      <c r="A1" s="38" t="s">
        <v>4</v>
      </c>
      <c r="B1" s="38"/>
      <c r="C1" s="38"/>
      <c r="D1" s="38"/>
      <c r="E1" s="38"/>
      <c r="F1" s="38"/>
      <c r="H1" s="38" t="s">
        <v>5</v>
      </c>
      <c r="I1" s="38"/>
      <c r="J1" s="38"/>
      <c r="K1" s="38"/>
      <c r="L1" s="38"/>
      <c r="M1" s="38"/>
      <c r="O1" s="38" t="s">
        <v>6</v>
      </c>
      <c r="P1" s="38"/>
      <c r="Q1" s="38"/>
      <c r="R1" s="38"/>
      <c r="S1" s="38"/>
      <c r="T1" s="38"/>
    </row>
    <row r="2" spans="1:20" ht="11.25">
      <c r="A2" s="39" t="s">
        <v>2</v>
      </c>
      <c r="B2" s="39" t="s">
        <v>0</v>
      </c>
      <c r="C2" s="39"/>
      <c r="D2" s="39"/>
      <c r="E2" s="39"/>
      <c r="F2" s="39"/>
      <c r="H2" s="41" t="s">
        <v>2</v>
      </c>
      <c r="I2" s="42" t="s">
        <v>0</v>
      </c>
      <c r="J2" s="43"/>
      <c r="K2" s="43"/>
      <c r="L2" s="43"/>
      <c r="M2" s="44"/>
      <c r="O2" s="41" t="s">
        <v>2</v>
      </c>
      <c r="P2" s="42" t="s">
        <v>0</v>
      </c>
      <c r="Q2" s="43"/>
      <c r="R2" s="43"/>
      <c r="S2" s="43"/>
      <c r="T2" s="44"/>
    </row>
    <row r="3" spans="1:20" ht="11.25">
      <c r="A3" s="40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H3" s="41"/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O3" s="41"/>
      <c r="P3" s="2">
        <v>2011</v>
      </c>
      <c r="Q3" s="2">
        <v>2012</v>
      </c>
      <c r="R3" s="2">
        <v>2013</v>
      </c>
      <c r="S3" s="2">
        <v>2014</v>
      </c>
      <c r="T3" s="2">
        <v>2015</v>
      </c>
    </row>
    <row r="4" spans="1:20" ht="11.25">
      <c r="A4" s="14">
        <v>12</v>
      </c>
      <c r="B4" s="7">
        <v>49</v>
      </c>
      <c r="C4" s="7">
        <v>47</v>
      </c>
      <c r="D4" s="7">
        <v>35</v>
      </c>
      <c r="E4" s="7">
        <v>41</v>
      </c>
      <c r="F4" s="7">
        <v>1</v>
      </c>
      <c r="H4" s="14">
        <v>12</v>
      </c>
      <c r="I4" s="8">
        <f>_xlfn.IFERROR(B4*$A4,"-")</f>
        <v>588</v>
      </c>
      <c r="J4" s="8">
        <f>_xlfn.IFERROR(C4*$A4,"-")</f>
        <v>564</v>
      </c>
      <c r="K4" s="8">
        <f>_xlfn.IFERROR(D4*$A4,"-")</f>
        <v>420</v>
      </c>
      <c r="L4" s="8">
        <f>_xlfn.IFERROR(E4*$A4,"-")</f>
        <v>492</v>
      </c>
      <c r="M4" s="8">
        <f>_xlfn.IFERROR(F4*$A4,"-")</f>
        <v>12</v>
      </c>
      <c r="O4" s="14">
        <v>12</v>
      </c>
      <c r="P4" s="8">
        <f>_xlfn.IFERROR(B4*($A4^2),"-")</f>
        <v>7056</v>
      </c>
      <c r="Q4" s="8">
        <f>_xlfn.IFERROR(C4*($A4^2),"-")</f>
        <v>6768</v>
      </c>
      <c r="R4" s="8">
        <f>_xlfn.IFERROR(D4*($A4^2),"-")</f>
        <v>5040</v>
      </c>
      <c r="S4" s="8">
        <f>_xlfn.IFERROR(E4*($A4^2),"-")</f>
        <v>5904</v>
      </c>
      <c r="T4" s="8">
        <f>_xlfn.IFERROR(F4*($A4^2),"-")</f>
        <v>144</v>
      </c>
    </row>
    <row r="5" spans="1:20" ht="11.25">
      <c r="A5" s="14">
        <v>13</v>
      </c>
      <c r="B5" s="7">
        <v>81</v>
      </c>
      <c r="C5" s="7">
        <v>65</v>
      </c>
      <c r="D5" s="7">
        <v>71</v>
      </c>
      <c r="E5" s="7">
        <v>130</v>
      </c>
      <c r="F5" s="7">
        <v>199</v>
      </c>
      <c r="H5" s="14">
        <v>13</v>
      </c>
      <c r="I5" s="8">
        <f aca="true" t="shared" si="0" ref="I5:I68">_xlfn.IFERROR(B5*$A5,"-")</f>
        <v>1053</v>
      </c>
      <c r="J5" s="8">
        <f aca="true" t="shared" si="1" ref="J5:J68">_xlfn.IFERROR(C5*$A5,"-")</f>
        <v>845</v>
      </c>
      <c r="K5" s="8">
        <f aca="true" t="shared" si="2" ref="K5:K68">_xlfn.IFERROR(D5*$A5,"-")</f>
        <v>923</v>
      </c>
      <c r="L5" s="8">
        <f aca="true" t="shared" si="3" ref="L5:L68">_xlfn.IFERROR(E5*$A5,"-")</f>
        <v>1690</v>
      </c>
      <c r="M5" s="8">
        <f aca="true" t="shared" si="4" ref="M5:M68">_xlfn.IFERROR(F5*$A5,"-")</f>
        <v>2587</v>
      </c>
      <c r="O5" s="14">
        <v>13</v>
      </c>
      <c r="P5" s="8">
        <f aca="true" t="shared" si="5" ref="P5:P68">_xlfn.IFERROR(B5*($A5^2),"-")</f>
        <v>13689</v>
      </c>
      <c r="Q5" s="8">
        <f aca="true" t="shared" si="6" ref="Q5:Q68">_xlfn.IFERROR(C5*($A5^2),"-")</f>
        <v>10985</v>
      </c>
      <c r="R5" s="8">
        <f aca="true" t="shared" si="7" ref="R5:R68">_xlfn.IFERROR(D5*($A5^2),"-")</f>
        <v>11999</v>
      </c>
      <c r="S5" s="8">
        <f aca="true" t="shared" si="8" ref="S5:S68">_xlfn.IFERROR(E5*($A5^2),"-")</f>
        <v>21970</v>
      </c>
      <c r="T5" s="8">
        <f aca="true" t="shared" si="9" ref="T5:T68">_xlfn.IFERROR(F5*($A5^2),"-")</f>
        <v>33631</v>
      </c>
    </row>
    <row r="6" spans="1:20" ht="11.25">
      <c r="A6" s="14">
        <v>14</v>
      </c>
      <c r="B6" s="7">
        <v>114</v>
      </c>
      <c r="C6" s="7">
        <v>48</v>
      </c>
      <c r="D6" s="7">
        <v>77</v>
      </c>
      <c r="E6" s="7">
        <v>105</v>
      </c>
      <c r="F6" s="7">
        <v>138</v>
      </c>
      <c r="H6" s="14">
        <v>14</v>
      </c>
      <c r="I6" s="8">
        <f t="shared" si="0"/>
        <v>1596</v>
      </c>
      <c r="J6" s="8">
        <f t="shared" si="1"/>
        <v>672</v>
      </c>
      <c r="K6" s="8">
        <f t="shared" si="2"/>
        <v>1078</v>
      </c>
      <c r="L6" s="8">
        <f t="shared" si="3"/>
        <v>1470</v>
      </c>
      <c r="M6" s="8">
        <f t="shared" si="4"/>
        <v>1932</v>
      </c>
      <c r="O6" s="14">
        <v>14</v>
      </c>
      <c r="P6" s="8">
        <f t="shared" si="5"/>
        <v>22344</v>
      </c>
      <c r="Q6" s="8">
        <f t="shared" si="6"/>
        <v>9408</v>
      </c>
      <c r="R6" s="8">
        <f t="shared" si="7"/>
        <v>15092</v>
      </c>
      <c r="S6" s="8">
        <f t="shared" si="8"/>
        <v>20580</v>
      </c>
      <c r="T6" s="8">
        <f t="shared" si="9"/>
        <v>27048</v>
      </c>
    </row>
    <row r="7" spans="1:20" ht="11.25">
      <c r="A7" s="14">
        <v>15</v>
      </c>
      <c r="B7" s="7">
        <v>107</v>
      </c>
      <c r="C7" s="7">
        <v>93</v>
      </c>
      <c r="D7" s="7">
        <v>99</v>
      </c>
      <c r="E7" s="7">
        <v>79</v>
      </c>
      <c r="F7" s="7">
        <v>127</v>
      </c>
      <c r="H7" s="14">
        <v>15</v>
      </c>
      <c r="I7" s="8">
        <f t="shared" si="0"/>
        <v>1605</v>
      </c>
      <c r="J7" s="8">
        <f t="shared" si="1"/>
        <v>1395</v>
      </c>
      <c r="K7" s="8">
        <f t="shared" si="2"/>
        <v>1485</v>
      </c>
      <c r="L7" s="8">
        <f t="shared" si="3"/>
        <v>1185</v>
      </c>
      <c r="M7" s="8">
        <f t="shared" si="4"/>
        <v>1905</v>
      </c>
      <c r="O7" s="14">
        <v>15</v>
      </c>
      <c r="P7" s="8">
        <f t="shared" si="5"/>
        <v>24075</v>
      </c>
      <c r="Q7" s="8">
        <f t="shared" si="6"/>
        <v>20925</v>
      </c>
      <c r="R7" s="8">
        <f t="shared" si="7"/>
        <v>22275</v>
      </c>
      <c r="S7" s="8">
        <f t="shared" si="8"/>
        <v>17775</v>
      </c>
      <c r="T7" s="8">
        <f t="shared" si="9"/>
        <v>28575</v>
      </c>
    </row>
    <row r="8" spans="1:20" ht="11.25">
      <c r="A8" s="14">
        <v>16</v>
      </c>
      <c r="B8" s="7">
        <v>104</v>
      </c>
      <c r="C8" s="7">
        <v>74</v>
      </c>
      <c r="D8" s="7">
        <v>128</v>
      </c>
      <c r="E8" s="7">
        <v>90</v>
      </c>
      <c r="F8" s="7">
        <v>89</v>
      </c>
      <c r="H8" s="14">
        <v>16</v>
      </c>
      <c r="I8" s="8">
        <f t="shared" si="0"/>
        <v>1664</v>
      </c>
      <c r="J8" s="8">
        <f t="shared" si="1"/>
        <v>1184</v>
      </c>
      <c r="K8" s="8">
        <f t="shared" si="2"/>
        <v>2048</v>
      </c>
      <c r="L8" s="8">
        <f t="shared" si="3"/>
        <v>1440</v>
      </c>
      <c r="M8" s="8">
        <f t="shared" si="4"/>
        <v>1424</v>
      </c>
      <c r="O8" s="14">
        <v>16</v>
      </c>
      <c r="P8" s="8">
        <f t="shared" si="5"/>
        <v>26624</v>
      </c>
      <c r="Q8" s="8">
        <f t="shared" si="6"/>
        <v>18944</v>
      </c>
      <c r="R8" s="8">
        <f t="shared" si="7"/>
        <v>32768</v>
      </c>
      <c r="S8" s="8">
        <f t="shared" si="8"/>
        <v>23040</v>
      </c>
      <c r="T8" s="8">
        <f t="shared" si="9"/>
        <v>22784</v>
      </c>
    </row>
    <row r="9" spans="1:20" ht="11.25">
      <c r="A9" s="14">
        <v>17</v>
      </c>
      <c r="B9" s="7">
        <v>127</v>
      </c>
      <c r="C9" s="7">
        <v>124</v>
      </c>
      <c r="D9" s="7">
        <v>160</v>
      </c>
      <c r="E9" s="7">
        <v>159</v>
      </c>
      <c r="F9" s="7">
        <v>112</v>
      </c>
      <c r="H9" s="14">
        <v>17</v>
      </c>
      <c r="I9" s="8">
        <f t="shared" si="0"/>
        <v>2159</v>
      </c>
      <c r="J9" s="8">
        <f t="shared" si="1"/>
        <v>2108</v>
      </c>
      <c r="K9" s="8">
        <f t="shared" si="2"/>
        <v>2720</v>
      </c>
      <c r="L9" s="8">
        <f t="shared" si="3"/>
        <v>2703</v>
      </c>
      <c r="M9" s="8">
        <f t="shared" si="4"/>
        <v>1904</v>
      </c>
      <c r="O9" s="14">
        <v>17</v>
      </c>
      <c r="P9" s="8">
        <f t="shared" si="5"/>
        <v>36703</v>
      </c>
      <c r="Q9" s="8">
        <f t="shared" si="6"/>
        <v>35836</v>
      </c>
      <c r="R9" s="8">
        <f t="shared" si="7"/>
        <v>46240</v>
      </c>
      <c r="S9" s="8">
        <f t="shared" si="8"/>
        <v>45951</v>
      </c>
      <c r="T9" s="8">
        <f t="shared" si="9"/>
        <v>32368</v>
      </c>
    </row>
    <row r="10" spans="1:20" ht="11.25">
      <c r="A10" s="14">
        <v>18</v>
      </c>
      <c r="B10" s="7">
        <v>91</v>
      </c>
      <c r="C10" s="7">
        <v>92</v>
      </c>
      <c r="D10" s="7">
        <v>98</v>
      </c>
      <c r="E10" s="7">
        <v>149</v>
      </c>
      <c r="F10" s="7">
        <v>159</v>
      </c>
      <c r="H10" s="14">
        <v>18</v>
      </c>
      <c r="I10" s="8">
        <f t="shared" si="0"/>
        <v>1638</v>
      </c>
      <c r="J10" s="8">
        <f t="shared" si="1"/>
        <v>1656</v>
      </c>
      <c r="K10" s="8">
        <f t="shared" si="2"/>
        <v>1764</v>
      </c>
      <c r="L10" s="8">
        <f t="shared" si="3"/>
        <v>2682</v>
      </c>
      <c r="M10" s="8">
        <f t="shared" si="4"/>
        <v>2862</v>
      </c>
      <c r="O10" s="14">
        <v>18</v>
      </c>
      <c r="P10" s="8">
        <f t="shared" si="5"/>
        <v>29484</v>
      </c>
      <c r="Q10" s="8">
        <f t="shared" si="6"/>
        <v>29808</v>
      </c>
      <c r="R10" s="8">
        <f t="shared" si="7"/>
        <v>31752</v>
      </c>
      <c r="S10" s="8">
        <f t="shared" si="8"/>
        <v>48276</v>
      </c>
      <c r="T10" s="8">
        <f t="shared" si="9"/>
        <v>51516</v>
      </c>
    </row>
    <row r="11" spans="1:20" ht="11.25">
      <c r="A11" s="14">
        <v>19</v>
      </c>
      <c r="B11" s="7">
        <v>100</v>
      </c>
      <c r="C11" s="7">
        <v>102</v>
      </c>
      <c r="D11" s="7">
        <v>73</v>
      </c>
      <c r="E11" s="7">
        <v>150</v>
      </c>
      <c r="F11" s="7">
        <v>156</v>
      </c>
      <c r="H11" s="14">
        <v>19</v>
      </c>
      <c r="I11" s="8">
        <f t="shared" si="0"/>
        <v>1900</v>
      </c>
      <c r="J11" s="8">
        <f t="shared" si="1"/>
        <v>1938</v>
      </c>
      <c r="K11" s="8">
        <f t="shared" si="2"/>
        <v>1387</v>
      </c>
      <c r="L11" s="8">
        <f t="shared" si="3"/>
        <v>2850</v>
      </c>
      <c r="M11" s="8">
        <f t="shared" si="4"/>
        <v>2964</v>
      </c>
      <c r="O11" s="14">
        <v>19</v>
      </c>
      <c r="P11" s="8">
        <f t="shared" si="5"/>
        <v>36100</v>
      </c>
      <c r="Q11" s="8">
        <f t="shared" si="6"/>
        <v>36822</v>
      </c>
      <c r="R11" s="8">
        <f t="shared" si="7"/>
        <v>26353</v>
      </c>
      <c r="S11" s="8">
        <f t="shared" si="8"/>
        <v>54150</v>
      </c>
      <c r="T11" s="8">
        <f t="shared" si="9"/>
        <v>56316</v>
      </c>
    </row>
    <row r="12" spans="1:20" ht="11.25">
      <c r="A12" s="14">
        <v>20</v>
      </c>
      <c r="B12" s="7">
        <v>112</v>
      </c>
      <c r="C12" s="7">
        <v>97</v>
      </c>
      <c r="D12" s="7">
        <v>94</v>
      </c>
      <c r="E12" s="7">
        <v>125</v>
      </c>
      <c r="F12" s="7">
        <v>156</v>
      </c>
      <c r="H12" s="14">
        <v>20</v>
      </c>
      <c r="I12" s="8">
        <f t="shared" si="0"/>
        <v>2240</v>
      </c>
      <c r="J12" s="8">
        <f t="shared" si="1"/>
        <v>1940</v>
      </c>
      <c r="K12" s="8">
        <f t="shared" si="2"/>
        <v>1880</v>
      </c>
      <c r="L12" s="8">
        <f t="shared" si="3"/>
        <v>2500</v>
      </c>
      <c r="M12" s="8">
        <f t="shared" si="4"/>
        <v>3120</v>
      </c>
      <c r="O12" s="14">
        <v>20</v>
      </c>
      <c r="P12" s="8">
        <f t="shared" si="5"/>
        <v>44800</v>
      </c>
      <c r="Q12" s="8">
        <f t="shared" si="6"/>
        <v>38800</v>
      </c>
      <c r="R12" s="8">
        <f t="shared" si="7"/>
        <v>37600</v>
      </c>
      <c r="S12" s="8">
        <f t="shared" si="8"/>
        <v>50000</v>
      </c>
      <c r="T12" s="8">
        <f t="shared" si="9"/>
        <v>62400</v>
      </c>
    </row>
    <row r="13" spans="1:20" ht="11.25">
      <c r="A13" s="14">
        <v>21</v>
      </c>
      <c r="B13" s="7">
        <v>104</v>
      </c>
      <c r="C13" s="7">
        <v>81</v>
      </c>
      <c r="D13" s="7">
        <v>96</v>
      </c>
      <c r="E13" s="7">
        <v>136</v>
      </c>
      <c r="F13" s="7">
        <v>128</v>
      </c>
      <c r="H13" s="14">
        <v>21</v>
      </c>
      <c r="I13" s="8">
        <f t="shared" si="0"/>
        <v>2184</v>
      </c>
      <c r="J13" s="8">
        <f t="shared" si="1"/>
        <v>1701</v>
      </c>
      <c r="K13" s="8">
        <f t="shared" si="2"/>
        <v>2016</v>
      </c>
      <c r="L13" s="8">
        <f t="shared" si="3"/>
        <v>2856</v>
      </c>
      <c r="M13" s="8">
        <f t="shared" si="4"/>
        <v>2688</v>
      </c>
      <c r="O13" s="14">
        <v>21</v>
      </c>
      <c r="P13" s="8">
        <f t="shared" si="5"/>
        <v>45864</v>
      </c>
      <c r="Q13" s="8">
        <f t="shared" si="6"/>
        <v>35721</v>
      </c>
      <c r="R13" s="8">
        <f t="shared" si="7"/>
        <v>42336</v>
      </c>
      <c r="S13" s="8">
        <f t="shared" si="8"/>
        <v>59976</v>
      </c>
      <c r="T13" s="8">
        <f t="shared" si="9"/>
        <v>56448</v>
      </c>
    </row>
    <row r="14" spans="1:20" ht="11.25">
      <c r="A14" s="14">
        <v>22</v>
      </c>
      <c r="B14" s="7">
        <v>106</v>
      </c>
      <c r="C14" s="7">
        <v>89</v>
      </c>
      <c r="D14" s="7">
        <v>71</v>
      </c>
      <c r="E14" s="7">
        <v>130</v>
      </c>
      <c r="F14" s="7">
        <v>112</v>
      </c>
      <c r="H14" s="14">
        <v>22</v>
      </c>
      <c r="I14" s="8">
        <f t="shared" si="0"/>
        <v>2332</v>
      </c>
      <c r="J14" s="8">
        <f t="shared" si="1"/>
        <v>1958</v>
      </c>
      <c r="K14" s="8">
        <f t="shared" si="2"/>
        <v>1562</v>
      </c>
      <c r="L14" s="8">
        <f t="shared" si="3"/>
        <v>2860</v>
      </c>
      <c r="M14" s="8">
        <f t="shared" si="4"/>
        <v>2464</v>
      </c>
      <c r="O14" s="14">
        <v>22</v>
      </c>
      <c r="P14" s="8">
        <f t="shared" si="5"/>
        <v>51304</v>
      </c>
      <c r="Q14" s="8">
        <f t="shared" si="6"/>
        <v>43076</v>
      </c>
      <c r="R14" s="8">
        <f t="shared" si="7"/>
        <v>34364</v>
      </c>
      <c r="S14" s="8">
        <f t="shared" si="8"/>
        <v>62920</v>
      </c>
      <c r="T14" s="8">
        <f t="shared" si="9"/>
        <v>54208</v>
      </c>
    </row>
    <row r="15" spans="1:20" ht="11.25">
      <c r="A15" s="14">
        <v>23</v>
      </c>
      <c r="B15" s="7">
        <v>97</v>
      </c>
      <c r="C15" s="7">
        <v>70</v>
      </c>
      <c r="D15" s="7">
        <v>71</v>
      </c>
      <c r="E15" s="7">
        <v>107</v>
      </c>
      <c r="F15" s="7">
        <v>121</v>
      </c>
      <c r="H15" s="14">
        <v>23</v>
      </c>
      <c r="I15" s="8">
        <f t="shared" si="0"/>
        <v>2231</v>
      </c>
      <c r="J15" s="8">
        <f t="shared" si="1"/>
        <v>1610</v>
      </c>
      <c r="K15" s="8">
        <f t="shared" si="2"/>
        <v>1633</v>
      </c>
      <c r="L15" s="8">
        <f t="shared" si="3"/>
        <v>2461</v>
      </c>
      <c r="M15" s="8">
        <f t="shared" si="4"/>
        <v>2783</v>
      </c>
      <c r="O15" s="14">
        <v>23</v>
      </c>
      <c r="P15" s="8">
        <f t="shared" si="5"/>
        <v>51313</v>
      </c>
      <c r="Q15" s="8">
        <f t="shared" si="6"/>
        <v>37030</v>
      </c>
      <c r="R15" s="8">
        <f t="shared" si="7"/>
        <v>37559</v>
      </c>
      <c r="S15" s="8">
        <f t="shared" si="8"/>
        <v>56603</v>
      </c>
      <c r="T15" s="8">
        <f t="shared" si="9"/>
        <v>64009</v>
      </c>
    </row>
    <row r="16" spans="1:20" ht="11.25">
      <c r="A16" s="14">
        <v>24</v>
      </c>
      <c r="B16" s="7">
        <v>81</v>
      </c>
      <c r="C16" s="7">
        <v>63</v>
      </c>
      <c r="D16" s="7">
        <v>61</v>
      </c>
      <c r="E16" s="7">
        <v>100</v>
      </c>
      <c r="F16" s="7">
        <v>100</v>
      </c>
      <c r="H16" s="14">
        <v>24</v>
      </c>
      <c r="I16" s="8">
        <f t="shared" si="0"/>
        <v>1944</v>
      </c>
      <c r="J16" s="8">
        <f t="shared" si="1"/>
        <v>1512</v>
      </c>
      <c r="K16" s="8">
        <f t="shared" si="2"/>
        <v>1464</v>
      </c>
      <c r="L16" s="8">
        <f t="shared" si="3"/>
        <v>2400</v>
      </c>
      <c r="M16" s="8">
        <f t="shared" si="4"/>
        <v>2400</v>
      </c>
      <c r="O16" s="14">
        <v>24</v>
      </c>
      <c r="P16" s="8">
        <f t="shared" si="5"/>
        <v>46656</v>
      </c>
      <c r="Q16" s="8">
        <f t="shared" si="6"/>
        <v>36288</v>
      </c>
      <c r="R16" s="8">
        <f t="shared" si="7"/>
        <v>35136</v>
      </c>
      <c r="S16" s="8">
        <f t="shared" si="8"/>
        <v>57600</v>
      </c>
      <c r="T16" s="8">
        <f t="shared" si="9"/>
        <v>57600</v>
      </c>
    </row>
    <row r="17" spans="1:20" ht="11.25">
      <c r="A17" s="14">
        <v>25</v>
      </c>
      <c r="B17" s="7">
        <v>66</v>
      </c>
      <c r="C17" s="7">
        <v>56</v>
      </c>
      <c r="D17" s="7">
        <v>71</v>
      </c>
      <c r="E17" s="7">
        <v>73</v>
      </c>
      <c r="F17" s="7">
        <v>83</v>
      </c>
      <c r="H17" s="14">
        <v>25</v>
      </c>
      <c r="I17" s="8">
        <f t="shared" si="0"/>
        <v>1650</v>
      </c>
      <c r="J17" s="8">
        <f t="shared" si="1"/>
        <v>1400</v>
      </c>
      <c r="K17" s="8">
        <f t="shared" si="2"/>
        <v>1775</v>
      </c>
      <c r="L17" s="8">
        <f t="shared" si="3"/>
        <v>1825</v>
      </c>
      <c r="M17" s="8">
        <f t="shared" si="4"/>
        <v>2075</v>
      </c>
      <c r="O17" s="14">
        <v>25</v>
      </c>
      <c r="P17" s="8">
        <f t="shared" si="5"/>
        <v>41250</v>
      </c>
      <c r="Q17" s="8">
        <f t="shared" si="6"/>
        <v>35000</v>
      </c>
      <c r="R17" s="8">
        <f t="shared" si="7"/>
        <v>44375</v>
      </c>
      <c r="S17" s="8">
        <f t="shared" si="8"/>
        <v>45625</v>
      </c>
      <c r="T17" s="8">
        <f t="shared" si="9"/>
        <v>51875</v>
      </c>
    </row>
    <row r="18" spans="1:20" ht="11.25">
      <c r="A18" s="14">
        <v>26</v>
      </c>
      <c r="B18" s="7">
        <v>71</v>
      </c>
      <c r="C18" s="7">
        <v>45</v>
      </c>
      <c r="D18" s="7">
        <v>65</v>
      </c>
      <c r="E18" s="7">
        <v>63</v>
      </c>
      <c r="F18" s="7">
        <v>60</v>
      </c>
      <c r="H18" s="14">
        <v>26</v>
      </c>
      <c r="I18" s="8">
        <f t="shared" si="0"/>
        <v>1846</v>
      </c>
      <c r="J18" s="8">
        <f t="shared" si="1"/>
        <v>1170</v>
      </c>
      <c r="K18" s="8">
        <f t="shared" si="2"/>
        <v>1690</v>
      </c>
      <c r="L18" s="8">
        <f t="shared" si="3"/>
        <v>1638</v>
      </c>
      <c r="M18" s="8">
        <f t="shared" si="4"/>
        <v>1560</v>
      </c>
      <c r="O18" s="14">
        <v>26</v>
      </c>
      <c r="P18" s="8">
        <f t="shared" si="5"/>
        <v>47996</v>
      </c>
      <c r="Q18" s="8">
        <f t="shared" si="6"/>
        <v>30420</v>
      </c>
      <c r="R18" s="8">
        <f t="shared" si="7"/>
        <v>43940</v>
      </c>
      <c r="S18" s="8">
        <f t="shared" si="8"/>
        <v>42588</v>
      </c>
      <c r="T18" s="8">
        <f t="shared" si="9"/>
        <v>40560</v>
      </c>
    </row>
    <row r="19" spans="1:20" ht="11.25">
      <c r="A19" s="14">
        <v>27</v>
      </c>
      <c r="B19" s="7">
        <v>62</v>
      </c>
      <c r="C19" s="7">
        <v>65</v>
      </c>
      <c r="D19" s="7">
        <v>53</v>
      </c>
      <c r="E19" s="7">
        <v>72</v>
      </c>
      <c r="F19" s="7">
        <v>57</v>
      </c>
      <c r="H19" s="14">
        <v>27</v>
      </c>
      <c r="I19" s="8">
        <f t="shared" si="0"/>
        <v>1674</v>
      </c>
      <c r="J19" s="8">
        <f t="shared" si="1"/>
        <v>1755</v>
      </c>
      <c r="K19" s="8">
        <f t="shared" si="2"/>
        <v>1431</v>
      </c>
      <c r="L19" s="8">
        <f t="shared" si="3"/>
        <v>1944</v>
      </c>
      <c r="M19" s="8">
        <f t="shared" si="4"/>
        <v>1539</v>
      </c>
      <c r="O19" s="14">
        <v>27</v>
      </c>
      <c r="P19" s="8">
        <f t="shared" si="5"/>
        <v>45198</v>
      </c>
      <c r="Q19" s="8">
        <f t="shared" si="6"/>
        <v>47385</v>
      </c>
      <c r="R19" s="8">
        <f t="shared" si="7"/>
        <v>38637</v>
      </c>
      <c r="S19" s="8">
        <f t="shared" si="8"/>
        <v>52488</v>
      </c>
      <c r="T19" s="8">
        <f t="shared" si="9"/>
        <v>41553</v>
      </c>
    </row>
    <row r="20" spans="1:20" ht="11.25">
      <c r="A20" s="14">
        <v>28</v>
      </c>
      <c r="B20" s="7">
        <v>77</v>
      </c>
      <c r="C20" s="7">
        <v>40</v>
      </c>
      <c r="D20" s="7">
        <v>56</v>
      </c>
      <c r="E20" s="7">
        <v>57</v>
      </c>
      <c r="F20" s="7">
        <v>60</v>
      </c>
      <c r="H20" s="14">
        <v>28</v>
      </c>
      <c r="I20" s="8">
        <f t="shared" si="0"/>
        <v>2156</v>
      </c>
      <c r="J20" s="8">
        <f t="shared" si="1"/>
        <v>1120</v>
      </c>
      <c r="K20" s="8">
        <f t="shared" si="2"/>
        <v>1568</v>
      </c>
      <c r="L20" s="8">
        <f t="shared" si="3"/>
        <v>1596</v>
      </c>
      <c r="M20" s="8">
        <f t="shared" si="4"/>
        <v>1680</v>
      </c>
      <c r="O20" s="14">
        <v>28</v>
      </c>
      <c r="P20" s="8">
        <f t="shared" si="5"/>
        <v>60368</v>
      </c>
      <c r="Q20" s="8">
        <f t="shared" si="6"/>
        <v>31360</v>
      </c>
      <c r="R20" s="8">
        <f t="shared" si="7"/>
        <v>43904</v>
      </c>
      <c r="S20" s="8">
        <f t="shared" si="8"/>
        <v>44688</v>
      </c>
      <c r="T20" s="8">
        <f t="shared" si="9"/>
        <v>47040</v>
      </c>
    </row>
    <row r="21" spans="1:20" ht="11.25">
      <c r="A21" s="14">
        <v>29</v>
      </c>
      <c r="B21" s="7">
        <v>69</v>
      </c>
      <c r="C21" s="7">
        <v>54</v>
      </c>
      <c r="D21" s="7">
        <v>45</v>
      </c>
      <c r="E21" s="7">
        <v>60</v>
      </c>
      <c r="F21" s="7">
        <v>54</v>
      </c>
      <c r="H21" s="14">
        <v>29</v>
      </c>
      <c r="I21" s="8">
        <f t="shared" si="0"/>
        <v>2001</v>
      </c>
      <c r="J21" s="8">
        <f t="shared" si="1"/>
        <v>1566</v>
      </c>
      <c r="K21" s="8">
        <f t="shared" si="2"/>
        <v>1305</v>
      </c>
      <c r="L21" s="8">
        <f t="shared" si="3"/>
        <v>1740</v>
      </c>
      <c r="M21" s="8">
        <f t="shared" si="4"/>
        <v>1566</v>
      </c>
      <c r="O21" s="14">
        <v>29</v>
      </c>
      <c r="P21" s="8">
        <f t="shared" si="5"/>
        <v>58029</v>
      </c>
      <c r="Q21" s="8">
        <f t="shared" si="6"/>
        <v>45414</v>
      </c>
      <c r="R21" s="8">
        <f t="shared" si="7"/>
        <v>37845</v>
      </c>
      <c r="S21" s="8">
        <f t="shared" si="8"/>
        <v>50460</v>
      </c>
      <c r="T21" s="8">
        <f t="shared" si="9"/>
        <v>45414</v>
      </c>
    </row>
    <row r="22" spans="1:20" ht="11.25">
      <c r="A22" s="14">
        <v>30</v>
      </c>
      <c r="B22" s="7">
        <v>52</v>
      </c>
      <c r="C22" s="7">
        <v>53</v>
      </c>
      <c r="D22" s="7">
        <v>55</v>
      </c>
      <c r="E22" s="7">
        <v>71</v>
      </c>
      <c r="F22" s="7">
        <v>53</v>
      </c>
      <c r="H22" s="14">
        <v>30</v>
      </c>
      <c r="I22" s="8">
        <f t="shared" si="0"/>
        <v>1560</v>
      </c>
      <c r="J22" s="8">
        <f t="shared" si="1"/>
        <v>1590</v>
      </c>
      <c r="K22" s="8">
        <f t="shared" si="2"/>
        <v>1650</v>
      </c>
      <c r="L22" s="8">
        <f t="shared" si="3"/>
        <v>2130</v>
      </c>
      <c r="M22" s="8">
        <f t="shared" si="4"/>
        <v>1590</v>
      </c>
      <c r="O22" s="14">
        <v>30</v>
      </c>
      <c r="P22" s="8">
        <f t="shared" si="5"/>
        <v>46800</v>
      </c>
      <c r="Q22" s="8">
        <f t="shared" si="6"/>
        <v>47700</v>
      </c>
      <c r="R22" s="8">
        <f t="shared" si="7"/>
        <v>49500</v>
      </c>
      <c r="S22" s="8">
        <f t="shared" si="8"/>
        <v>63900</v>
      </c>
      <c r="T22" s="8">
        <f t="shared" si="9"/>
        <v>47700</v>
      </c>
    </row>
    <row r="23" spans="1:20" ht="11.25">
      <c r="A23" s="14">
        <v>31</v>
      </c>
      <c r="B23" s="7">
        <v>64</v>
      </c>
      <c r="C23" s="7">
        <v>44</v>
      </c>
      <c r="D23" s="7">
        <v>48</v>
      </c>
      <c r="E23" s="7">
        <v>69</v>
      </c>
      <c r="F23" s="7">
        <v>62</v>
      </c>
      <c r="H23" s="14">
        <v>31</v>
      </c>
      <c r="I23" s="8">
        <f t="shared" si="0"/>
        <v>1984</v>
      </c>
      <c r="J23" s="8">
        <f t="shared" si="1"/>
        <v>1364</v>
      </c>
      <c r="K23" s="8">
        <f t="shared" si="2"/>
        <v>1488</v>
      </c>
      <c r="L23" s="8">
        <f t="shared" si="3"/>
        <v>2139</v>
      </c>
      <c r="M23" s="8">
        <f t="shared" si="4"/>
        <v>1922</v>
      </c>
      <c r="O23" s="14">
        <v>31</v>
      </c>
      <c r="P23" s="8">
        <f t="shared" si="5"/>
        <v>61504</v>
      </c>
      <c r="Q23" s="8">
        <f t="shared" si="6"/>
        <v>42284</v>
      </c>
      <c r="R23" s="8">
        <f t="shared" si="7"/>
        <v>46128</v>
      </c>
      <c r="S23" s="8">
        <f t="shared" si="8"/>
        <v>66309</v>
      </c>
      <c r="T23" s="8">
        <f t="shared" si="9"/>
        <v>59582</v>
      </c>
    </row>
    <row r="24" spans="1:20" ht="11.25">
      <c r="A24" s="14">
        <v>32</v>
      </c>
      <c r="B24" s="7">
        <v>75</v>
      </c>
      <c r="C24" s="7">
        <v>42</v>
      </c>
      <c r="D24" s="7">
        <v>31</v>
      </c>
      <c r="E24" s="7">
        <v>56</v>
      </c>
      <c r="F24" s="7">
        <v>53</v>
      </c>
      <c r="H24" s="14">
        <v>32</v>
      </c>
      <c r="I24" s="8">
        <f t="shared" si="0"/>
        <v>2400</v>
      </c>
      <c r="J24" s="8">
        <f t="shared" si="1"/>
        <v>1344</v>
      </c>
      <c r="K24" s="8">
        <f t="shared" si="2"/>
        <v>992</v>
      </c>
      <c r="L24" s="8">
        <f t="shared" si="3"/>
        <v>1792</v>
      </c>
      <c r="M24" s="8">
        <f t="shared" si="4"/>
        <v>1696</v>
      </c>
      <c r="O24" s="14">
        <v>32</v>
      </c>
      <c r="P24" s="8">
        <f t="shared" si="5"/>
        <v>76800</v>
      </c>
      <c r="Q24" s="8">
        <f t="shared" si="6"/>
        <v>43008</v>
      </c>
      <c r="R24" s="8">
        <f t="shared" si="7"/>
        <v>31744</v>
      </c>
      <c r="S24" s="8">
        <f t="shared" si="8"/>
        <v>57344</v>
      </c>
      <c r="T24" s="8">
        <f t="shared" si="9"/>
        <v>54272</v>
      </c>
    </row>
    <row r="25" spans="1:20" ht="11.25">
      <c r="A25" s="14">
        <v>33</v>
      </c>
      <c r="B25" s="7">
        <v>50</v>
      </c>
      <c r="C25" s="7">
        <v>50</v>
      </c>
      <c r="D25" s="7">
        <v>59</v>
      </c>
      <c r="E25" s="7">
        <v>47</v>
      </c>
      <c r="F25" s="7">
        <v>54</v>
      </c>
      <c r="H25" s="14">
        <v>33</v>
      </c>
      <c r="I25" s="8">
        <f t="shared" si="0"/>
        <v>1650</v>
      </c>
      <c r="J25" s="8">
        <f t="shared" si="1"/>
        <v>1650</v>
      </c>
      <c r="K25" s="8">
        <f t="shared" si="2"/>
        <v>1947</v>
      </c>
      <c r="L25" s="8">
        <f t="shared" si="3"/>
        <v>1551</v>
      </c>
      <c r="M25" s="8">
        <f t="shared" si="4"/>
        <v>1782</v>
      </c>
      <c r="O25" s="14">
        <v>33</v>
      </c>
      <c r="P25" s="8">
        <f t="shared" si="5"/>
        <v>54450</v>
      </c>
      <c r="Q25" s="8">
        <f t="shared" si="6"/>
        <v>54450</v>
      </c>
      <c r="R25" s="8">
        <f t="shared" si="7"/>
        <v>64251</v>
      </c>
      <c r="S25" s="8">
        <f t="shared" si="8"/>
        <v>51183</v>
      </c>
      <c r="T25" s="8">
        <f t="shared" si="9"/>
        <v>58806</v>
      </c>
    </row>
    <row r="26" spans="1:20" ht="11.25">
      <c r="A26" s="14">
        <v>34</v>
      </c>
      <c r="B26" s="7">
        <v>47</v>
      </c>
      <c r="C26" s="7">
        <v>27</v>
      </c>
      <c r="D26" s="7">
        <v>61</v>
      </c>
      <c r="E26" s="7">
        <v>74</v>
      </c>
      <c r="F26" s="7">
        <v>46</v>
      </c>
      <c r="H26" s="14">
        <v>34</v>
      </c>
      <c r="I26" s="8">
        <f t="shared" si="0"/>
        <v>1598</v>
      </c>
      <c r="J26" s="8">
        <f t="shared" si="1"/>
        <v>918</v>
      </c>
      <c r="K26" s="8">
        <f t="shared" si="2"/>
        <v>2074</v>
      </c>
      <c r="L26" s="8">
        <f t="shared" si="3"/>
        <v>2516</v>
      </c>
      <c r="M26" s="8">
        <f t="shared" si="4"/>
        <v>1564</v>
      </c>
      <c r="O26" s="14">
        <v>34</v>
      </c>
      <c r="P26" s="8">
        <f t="shared" si="5"/>
        <v>54332</v>
      </c>
      <c r="Q26" s="8">
        <f t="shared" si="6"/>
        <v>31212</v>
      </c>
      <c r="R26" s="8">
        <f t="shared" si="7"/>
        <v>70516</v>
      </c>
      <c r="S26" s="8">
        <f t="shared" si="8"/>
        <v>85544</v>
      </c>
      <c r="T26" s="8">
        <f t="shared" si="9"/>
        <v>53176</v>
      </c>
    </row>
    <row r="27" spans="1:20" ht="11.25">
      <c r="A27" s="14">
        <v>35</v>
      </c>
      <c r="B27" s="7">
        <v>41</v>
      </c>
      <c r="C27" s="7">
        <v>34</v>
      </c>
      <c r="D27" s="7">
        <v>46</v>
      </c>
      <c r="E27" s="7">
        <v>54</v>
      </c>
      <c r="F27" s="7">
        <v>50</v>
      </c>
      <c r="H27" s="14">
        <v>35</v>
      </c>
      <c r="I27" s="8">
        <f t="shared" si="0"/>
        <v>1435</v>
      </c>
      <c r="J27" s="8">
        <f t="shared" si="1"/>
        <v>1190</v>
      </c>
      <c r="K27" s="8">
        <f t="shared" si="2"/>
        <v>1610</v>
      </c>
      <c r="L27" s="8">
        <f t="shared" si="3"/>
        <v>1890</v>
      </c>
      <c r="M27" s="8">
        <f t="shared" si="4"/>
        <v>1750</v>
      </c>
      <c r="O27" s="14">
        <v>35</v>
      </c>
      <c r="P27" s="8">
        <f t="shared" si="5"/>
        <v>50225</v>
      </c>
      <c r="Q27" s="8">
        <f t="shared" si="6"/>
        <v>41650</v>
      </c>
      <c r="R27" s="8">
        <f t="shared" si="7"/>
        <v>56350</v>
      </c>
      <c r="S27" s="8">
        <f t="shared" si="8"/>
        <v>66150</v>
      </c>
      <c r="T27" s="8">
        <f t="shared" si="9"/>
        <v>61250</v>
      </c>
    </row>
    <row r="28" spans="1:20" ht="11.25">
      <c r="A28" s="14">
        <v>36</v>
      </c>
      <c r="B28" s="7">
        <v>41</v>
      </c>
      <c r="C28" s="7">
        <v>26</v>
      </c>
      <c r="D28" s="7">
        <v>44</v>
      </c>
      <c r="E28" s="7">
        <v>57</v>
      </c>
      <c r="F28" s="7">
        <v>55</v>
      </c>
      <c r="H28" s="14">
        <v>36</v>
      </c>
      <c r="I28" s="8">
        <f t="shared" si="0"/>
        <v>1476</v>
      </c>
      <c r="J28" s="8">
        <f t="shared" si="1"/>
        <v>936</v>
      </c>
      <c r="K28" s="8">
        <f t="shared" si="2"/>
        <v>1584</v>
      </c>
      <c r="L28" s="8">
        <f t="shared" si="3"/>
        <v>2052</v>
      </c>
      <c r="M28" s="8">
        <f t="shared" si="4"/>
        <v>1980</v>
      </c>
      <c r="O28" s="14">
        <v>36</v>
      </c>
      <c r="P28" s="8">
        <f t="shared" si="5"/>
        <v>53136</v>
      </c>
      <c r="Q28" s="8">
        <f t="shared" si="6"/>
        <v>33696</v>
      </c>
      <c r="R28" s="8">
        <f t="shared" si="7"/>
        <v>57024</v>
      </c>
      <c r="S28" s="8">
        <f t="shared" si="8"/>
        <v>73872</v>
      </c>
      <c r="T28" s="8">
        <f t="shared" si="9"/>
        <v>71280</v>
      </c>
    </row>
    <row r="29" spans="1:20" ht="11.25">
      <c r="A29" s="14">
        <v>37</v>
      </c>
      <c r="B29" s="7">
        <v>40</v>
      </c>
      <c r="C29" s="7">
        <v>30</v>
      </c>
      <c r="D29" s="7">
        <v>36</v>
      </c>
      <c r="E29" s="7">
        <v>57</v>
      </c>
      <c r="F29" s="7">
        <v>58</v>
      </c>
      <c r="H29" s="14">
        <v>37</v>
      </c>
      <c r="I29" s="8">
        <f t="shared" si="0"/>
        <v>1480</v>
      </c>
      <c r="J29" s="8">
        <f t="shared" si="1"/>
        <v>1110</v>
      </c>
      <c r="K29" s="8">
        <f t="shared" si="2"/>
        <v>1332</v>
      </c>
      <c r="L29" s="8">
        <f t="shared" si="3"/>
        <v>2109</v>
      </c>
      <c r="M29" s="8">
        <f t="shared" si="4"/>
        <v>2146</v>
      </c>
      <c r="O29" s="14">
        <v>37</v>
      </c>
      <c r="P29" s="8">
        <f t="shared" si="5"/>
        <v>54760</v>
      </c>
      <c r="Q29" s="8">
        <f t="shared" si="6"/>
        <v>41070</v>
      </c>
      <c r="R29" s="8">
        <f t="shared" si="7"/>
        <v>49284</v>
      </c>
      <c r="S29" s="8">
        <f t="shared" si="8"/>
        <v>78033</v>
      </c>
      <c r="T29" s="8">
        <f t="shared" si="9"/>
        <v>79402</v>
      </c>
    </row>
    <row r="30" spans="1:20" ht="11.25">
      <c r="A30" s="14">
        <v>38</v>
      </c>
      <c r="B30" s="7">
        <v>41</v>
      </c>
      <c r="C30" s="7">
        <v>35</v>
      </c>
      <c r="D30" s="7">
        <v>29</v>
      </c>
      <c r="E30" s="7">
        <v>32</v>
      </c>
      <c r="F30" s="7">
        <v>34</v>
      </c>
      <c r="H30" s="14">
        <v>38</v>
      </c>
      <c r="I30" s="8">
        <f t="shared" si="0"/>
        <v>1558</v>
      </c>
      <c r="J30" s="8">
        <f t="shared" si="1"/>
        <v>1330</v>
      </c>
      <c r="K30" s="8">
        <f t="shared" si="2"/>
        <v>1102</v>
      </c>
      <c r="L30" s="8">
        <f t="shared" si="3"/>
        <v>1216</v>
      </c>
      <c r="M30" s="8">
        <f t="shared" si="4"/>
        <v>1292</v>
      </c>
      <c r="O30" s="14">
        <v>38</v>
      </c>
      <c r="P30" s="8">
        <f t="shared" si="5"/>
        <v>59204</v>
      </c>
      <c r="Q30" s="8">
        <f t="shared" si="6"/>
        <v>50540</v>
      </c>
      <c r="R30" s="8">
        <f t="shared" si="7"/>
        <v>41876</v>
      </c>
      <c r="S30" s="8">
        <f t="shared" si="8"/>
        <v>46208</v>
      </c>
      <c r="T30" s="8">
        <f t="shared" si="9"/>
        <v>49096</v>
      </c>
    </row>
    <row r="31" spans="1:20" ht="11.25">
      <c r="A31" s="14">
        <v>39</v>
      </c>
      <c r="B31" s="7">
        <v>41</v>
      </c>
      <c r="C31" s="7">
        <v>28</v>
      </c>
      <c r="D31" s="7">
        <v>40</v>
      </c>
      <c r="E31" s="7">
        <v>53</v>
      </c>
      <c r="F31" s="7">
        <v>37</v>
      </c>
      <c r="H31" s="14">
        <v>39</v>
      </c>
      <c r="I31" s="8">
        <f t="shared" si="0"/>
        <v>1599</v>
      </c>
      <c r="J31" s="8">
        <f t="shared" si="1"/>
        <v>1092</v>
      </c>
      <c r="K31" s="8">
        <f t="shared" si="2"/>
        <v>1560</v>
      </c>
      <c r="L31" s="8">
        <f t="shared" si="3"/>
        <v>2067</v>
      </c>
      <c r="M31" s="8">
        <f t="shared" si="4"/>
        <v>1443</v>
      </c>
      <c r="O31" s="14">
        <v>39</v>
      </c>
      <c r="P31" s="8">
        <f t="shared" si="5"/>
        <v>62361</v>
      </c>
      <c r="Q31" s="8">
        <f t="shared" si="6"/>
        <v>42588</v>
      </c>
      <c r="R31" s="8">
        <f t="shared" si="7"/>
        <v>60840</v>
      </c>
      <c r="S31" s="8">
        <f t="shared" si="8"/>
        <v>80613</v>
      </c>
      <c r="T31" s="8">
        <f t="shared" si="9"/>
        <v>56277</v>
      </c>
    </row>
    <row r="32" spans="1:20" ht="11.25">
      <c r="A32" s="14">
        <v>40</v>
      </c>
      <c r="B32" s="7">
        <v>31</v>
      </c>
      <c r="C32" s="7">
        <v>25</v>
      </c>
      <c r="D32" s="7">
        <v>30</v>
      </c>
      <c r="E32" s="7">
        <v>38</v>
      </c>
      <c r="F32" s="7">
        <v>45</v>
      </c>
      <c r="H32" s="14">
        <v>40</v>
      </c>
      <c r="I32" s="8">
        <f t="shared" si="0"/>
        <v>1240</v>
      </c>
      <c r="J32" s="8">
        <f t="shared" si="1"/>
        <v>1000</v>
      </c>
      <c r="K32" s="8">
        <f t="shared" si="2"/>
        <v>1200</v>
      </c>
      <c r="L32" s="8">
        <f t="shared" si="3"/>
        <v>1520</v>
      </c>
      <c r="M32" s="8">
        <f t="shared" si="4"/>
        <v>1800</v>
      </c>
      <c r="O32" s="14">
        <v>40</v>
      </c>
      <c r="P32" s="8">
        <f t="shared" si="5"/>
        <v>49600</v>
      </c>
      <c r="Q32" s="8">
        <f t="shared" si="6"/>
        <v>40000</v>
      </c>
      <c r="R32" s="8">
        <f t="shared" si="7"/>
        <v>48000</v>
      </c>
      <c r="S32" s="8">
        <f t="shared" si="8"/>
        <v>60800</v>
      </c>
      <c r="T32" s="8">
        <f t="shared" si="9"/>
        <v>72000</v>
      </c>
    </row>
    <row r="33" spans="1:20" ht="11.25">
      <c r="A33" s="14">
        <v>41</v>
      </c>
      <c r="B33" s="7">
        <v>23</v>
      </c>
      <c r="C33" s="7">
        <v>27</v>
      </c>
      <c r="D33" s="7">
        <v>27</v>
      </c>
      <c r="E33" s="7">
        <v>39</v>
      </c>
      <c r="F33" s="7">
        <v>36</v>
      </c>
      <c r="H33" s="14">
        <v>41</v>
      </c>
      <c r="I33" s="8">
        <f t="shared" si="0"/>
        <v>943</v>
      </c>
      <c r="J33" s="8">
        <f t="shared" si="1"/>
        <v>1107</v>
      </c>
      <c r="K33" s="8">
        <f t="shared" si="2"/>
        <v>1107</v>
      </c>
      <c r="L33" s="8">
        <f t="shared" si="3"/>
        <v>1599</v>
      </c>
      <c r="M33" s="8">
        <f t="shared" si="4"/>
        <v>1476</v>
      </c>
      <c r="O33" s="14">
        <v>41</v>
      </c>
      <c r="P33" s="8">
        <f t="shared" si="5"/>
        <v>38663</v>
      </c>
      <c r="Q33" s="8">
        <f t="shared" si="6"/>
        <v>45387</v>
      </c>
      <c r="R33" s="8">
        <f t="shared" si="7"/>
        <v>45387</v>
      </c>
      <c r="S33" s="8">
        <f t="shared" si="8"/>
        <v>65559</v>
      </c>
      <c r="T33" s="8">
        <f t="shared" si="9"/>
        <v>60516</v>
      </c>
    </row>
    <row r="34" spans="1:20" ht="11.25">
      <c r="A34" s="14">
        <v>42</v>
      </c>
      <c r="B34" s="7">
        <v>38</v>
      </c>
      <c r="C34" s="7">
        <v>24</v>
      </c>
      <c r="D34" s="7">
        <v>20</v>
      </c>
      <c r="E34" s="7">
        <v>33</v>
      </c>
      <c r="F34" s="7">
        <v>25</v>
      </c>
      <c r="H34" s="14">
        <v>42</v>
      </c>
      <c r="I34" s="8">
        <f t="shared" si="0"/>
        <v>1596</v>
      </c>
      <c r="J34" s="8">
        <f t="shared" si="1"/>
        <v>1008</v>
      </c>
      <c r="K34" s="8">
        <f t="shared" si="2"/>
        <v>840</v>
      </c>
      <c r="L34" s="8">
        <f t="shared" si="3"/>
        <v>1386</v>
      </c>
      <c r="M34" s="8">
        <f t="shared" si="4"/>
        <v>1050</v>
      </c>
      <c r="O34" s="14">
        <v>42</v>
      </c>
      <c r="P34" s="8">
        <f t="shared" si="5"/>
        <v>67032</v>
      </c>
      <c r="Q34" s="8">
        <f t="shared" si="6"/>
        <v>42336</v>
      </c>
      <c r="R34" s="8">
        <f t="shared" si="7"/>
        <v>35280</v>
      </c>
      <c r="S34" s="8">
        <f t="shared" si="8"/>
        <v>58212</v>
      </c>
      <c r="T34" s="8">
        <f t="shared" si="9"/>
        <v>44100</v>
      </c>
    </row>
    <row r="35" spans="1:20" ht="11.25">
      <c r="A35" s="14">
        <v>43</v>
      </c>
      <c r="B35" s="7">
        <v>27</v>
      </c>
      <c r="C35" s="7">
        <v>28</v>
      </c>
      <c r="D35" s="7">
        <v>20</v>
      </c>
      <c r="E35" s="7">
        <v>37</v>
      </c>
      <c r="F35" s="7">
        <v>30</v>
      </c>
      <c r="H35" s="14">
        <v>43</v>
      </c>
      <c r="I35" s="8">
        <f t="shared" si="0"/>
        <v>1161</v>
      </c>
      <c r="J35" s="8">
        <f t="shared" si="1"/>
        <v>1204</v>
      </c>
      <c r="K35" s="8">
        <f t="shared" si="2"/>
        <v>860</v>
      </c>
      <c r="L35" s="8">
        <f t="shared" si="3"/>
        <v>1591</v>
      </c>
      <c r="M35" s="8">
        <f t="shared" si="4"/>
        <v>1290</v>
      </c>
      <c r="O35" s="14">
        <v>43</v>
      </c>
      <c r="P35" s="8">
        <f t="shared" si="5"/>
        <v>49923</v>
      </c>
      <c r="Q35" s="8">
        <f t="shared" si="6"/>
        <v>51772</v>
      </c>
      <c r="R35" s="8">
        <f t="shared" si="7"/>
        <v>36980</v>
      </c>
      <c r="S35" s="8">
        <f t="shared" si="8"/>
        <v>68413</v>
      </c>
      <c r="T35" s="8">
        <f t="shared" si="9"/>
        <v>55470</v>
      </c>
    </row>
    <row r="36" spans="1:20" ht="11.25">
      <c r="A36" s="14">
        <v>44</v>
      </c>
      <c r="B36" s="7">
        <v>30</v>
      </c>
      <c r="C36" s="7">
        <v>24</v>
      </c>
      <c r="D36" s="7">
        <v>27</v>
      </c>
      <c r="E36" s="7">
        <v>28</v>
      </c>
      <c r="F36" s="7">
        <v>27</v>
      </c>
      <c r="H36" s="14">
        <v>44</v>
      </c>
      <c r="I36" s="8">
        <f t="shared" si="0"/>
        <v>1320</v>
      </c>
      <c r="J36" s="8">
        <f t="shared" si="1"/>
        <v>1056</v>
      </c>
      <c r="K36" s="8">
        <f t="shared" si="2"/>
        <v>1188</v>
      </c>
      <c r="L36" s="8">
        <f t="shared" si="3"/>
        <v>1232</v>
      </c>
      <c r="M36" s="8">
        <f t="shared" si="4"/>
        <v>1188</v>
      </c>
      <c r="O36" s="14">
        <v>44</v>
      </c>
      <c r="P36" s="8">
        <f t="shared" si="5"/>
        <v>58080</v>
      </c>
      <c r="Q36" s="8">
        <f t="shared" si="6"/>
        <v>46464</v>
      </c>
      <c r="R36" s="8">
        <f t="shared" si="7"/>
        <v>52272</v>
      </c>
      <c r="S36" s="8">
        <f t="shared" si="8"/>
        <v>54208</v>
      </c>
      <c r="T36" s="8">
        <f t="shared" si="9"/>
        <v>52272</v>
      </c>
    </row>
    <row r="37" spans="1:20" ht="11.25">
      <c r="A37" s="14">
        <v>45</v>
      </c>
      <c r="B37" s="7">
        <v>30</v>
      </c>
      <c r="C37" s="7">
        <v>15</v>
      </c>
      <c r="D37" s="7">
        <v>19</v>
      </c>
      <c r="E37" s="7">
        <v>42</v>
      </c>
      <c r="F37" s="7">
        <v>25</v>
      </c>
      <c r="H37" s="14">
        <v>45</v>
      </c>
      <c r="I37" s="8">
        <f t="shared" si="0"/>
        <v>1350</v>
      </c>
      <c r="J37" s="8">
        <f t="shared" si="1"/>
        <v>675</v>
      </c>
      <c r="K37" s="8">
        <f t="shared" si="2"/>
        <v>855</v>
      </c>
      <c r="L37" s="8">
        <f t="shared" si="3"/>
        <v>1890</v>
      </c>
      <c r="M37" s="8">
        <f t="shared" si="4"/>
        <v>1125</v>
      </c>
      <c r="O37" s="14">
        <v>45</v>
      </c>
      <c r="P37" s="8">
        <f t="shared" si="5"/>
        <v>60750</v>
      </c>
      <c r="Q37" s="8">
        <f t="shared" si="6"/>
        <v>30375</v>
      </c>
      <c r="R37" s="8">
        <f t="shared" si="7"/>
        <v>38475</v>
      </c>
      <c r="S37" s="8">
        <f t="shared" si="8"/>
        <v>85050</v>
      </c>
      <c r="T37" s="8">
        <f t="shared" si="9"/>
        <v>50625</v>
      </c>
    </row>
    <row r="38" spans="1:20" ht="11.25">
      <c r="A38" s="14">
        <v>46</v>
      </c>
      <c r="B38" s="7">
        <v>31</v>
      </c>
      <c r="C38" s="7">
        <v>22</v>
      </c>
      <c r="D38" s="7">
        <v>24</v>
      </c>
      <c r="E38" s="7">
        <v>24</v>
      </c>
      <c r="F38" s="7">
        <v>25</v>
      </c>
      <c r="H38" s="14">
        <v>46</v>
      </c>
      <c r="I38" s="8">
        <f t="shared" si="0"/>
        <v>1426</v>
      </c>
      <c r="J38" s="8">
        <f t="shared" si="1"/>
        <v>1012</v>
      </c>
      <c r="K38" s="8">
        <f t="shared" si="2"/>
        <v>1104</v>
      </c>
      <c r="L38" s="8">
        <f t="shared" si="3"/>
        <v>1104</v>
      </c>
      <c r="M38" s="8">
        <f t="shared" si="4"/>
        <v>1150</v>
      </c>
      <c r="O38" s="14">
        <v>46</v>
      </c>
      <c r="P38" s="8">
        <f t="shared" si="5"/>
        <v>65596</v>
      </c>
      <c r="Q38" s="8">
        <f t="shared" si="6"/>
        <v>46552</v>
      </c>
      <c r="R38" s="8">
        <f t="shared" si="7"/>
        <v>50784</v>
      </c>
      <c r="S38" s="8">
        <f t="shared" si="8"/>
        <v>50784</v>
      </c>
      <c r="T38" s="8">
        <f t="shared" si="9"/>
        <v>52900</v>
      </c>
    </row>
    <row r="39" spans="1:20" ht="11.25">
      <c r="A39" s="14">
        <v>47</v>
      </c>
      <c r="B39" s="7">
        <v>27</v>
      </c>
      <c r="C39" s="7">
        <v>21</v>
      </c>
      <c r="D39" s="7">
        <v>24</v>
      </c>
      <c r="E39" s="7">
        <v>29</v>
      </c>
      <c r="F39" s="7">
        <v>26</v>
      </c>
      <c r="H39" s="14">
        <v>47</v>
      </c>
      <c r="I39" s="8">
        <f t="shared" si="0"/>
        <v>1269</v>
      </c>
      <c r="J39" s="8">
        <f t="shared" si="1"/>
        <v>987</v>
      </c>
      <c r="K39" s="8">
        <f t="shared" si="2"/>
        <v>1128</v>
      </c>
      <c r="L39" s="8">
        <f t="shared" si="3"/>
        <v>1363</v>
      </c>
      <c r="M39" s="8">
        <f t="shared" si="4"/>
        <v>1222</v>
      </c>
      <c r="O39" s="14">
        <v>47</v>
      </c>
      <c r="P39" s="8">
        <f t="shared" si="5"/>
        <v>59643</v>
      </c>
      <c r="Q39" s="8">
        <f t="shared" si="6"/>
        <v>46389</v>
      </c>
      <c r="R39" s="8">
        <f t="shared" si="7"/>
        <v>53016</v>
      </c>
      <c r="S39" s="8">
        <f t="shared" si="8"/>
        <v>64061</v>
      </c>
      <c r="T39" s="8">
        <f t="shared" si="9"/>
        <v>57434</v>
      </c>
    </row>
    <row r="40" spans="1:20" ht="11.25">
      <c r="A40" s="14">
        <v>48</v>
      </c>
      <c r="B40" s="7">
        <v>17</v>
      </c>
      <c r="C40" s="7">
        <v>13</v>
      </c>
      <c r="D40" s="7">
        <v>17</v>
      </c>
      <c r="E40" s="7">
        <v>26</v>
      </c>
      <c r="F40" s="7">
        <v>24</v>
      </c>
      <c r="H40" s="14">
        <v>48</v>
      </c>
      <c r="I40" s="8">
        <f t="shared" si="0"/>
        <v>816</v>
      </c>
      <c r="J40" s="8">
        <f t="shared" si="1"/>
        <v>624</v>
      </c>
      <c r="K40" s="8">
        <f t="shared" si="2"/>
        <v>816</v>
      </c>
      <c r="L40" s="8">
        <f t="shared" si="3"/>
        <v>1248</v>
      </c>
      <c r="M40" s="8">
        <f t="shared" si="4"/>
        <v>1152</v>
      </c>
      <c r="O40" s="14">
        <v>48</v>
      </c>
      <c r="P40" s="8">
        <f t="shared" si="5"/>
        <v>39168</v>
      </c>
      <c r="Q40" s="8">
        <f t="shared" si="6"/>
        <v>29952</v>
      </c>
      <c r="R40" s="8">
        <f t="shared" si="7"/>
        <v>39168</v>
      </c>
      <c r="S40" s="8">
        <f t="shared" si="8"/>
        <v>59904</v>
      </c>
      <c r="T40" s="8">
        <f t="shared" si="9"/>
        <v>55296</v>
      </c>
    </row>
    <row r="41" spans="1:20" ht="11.25">
      <c r="A41" s="14">
        <v>49</v>
      </c>
      <c r="B41" s="7">
        <v>25</v>
      </c>
      <c r="C41" s="7">
        <v>22</v>
      </c>
      <c r="D41" s="7">
        <v>24</v>
      </c>
      <c r="E41" s="7">
        <v>29</v>
      </c>
      <c r="F41" s="7">
        <v>27</v>
      </c>
      <c r="H41" s="14">
        <v>49</v>
      </c>
      <c r="I41" s="8">
        <f t="shared" si="0"/>
        <v>1225</v>
      </c>
      <c r="J41" s="8">
        <f t="shared" si="1"/>
        <v>1078</v>
      </c>
      <c r="K41" s="8">
        <f t="shared" si="2"/>
        <v>1176</v>
      </c>
      <c r="L41" s="8">
        <f t="shared" si="3"/>
        <v>1421</v>
      </c>
      <c r="M41" s="8">
        <f t="shared" si="4"/>
        <v>1323</v>
      </c>
      <c r="O41" s="14">
        <v>49</v>
      </c>
      <c r="P41" s="8">
        <f t="shared" si="5"/>
        <v>60025</v>
      </c>
      <c r="Q41" s="8">
        <f t="shared" si="6"/>
        <v>52822</v>
      </c>
      <c r="R41" s="8">
        <f t="shared" si="7"/>
        <v>57624</v>
      </c>
      <c r="S41" s="8">
        <f t="shared" si="8"/>
        <v>69629</v>
      </c>
      <c r="T41" s="8">
        <f t="shared" si="9"/>
        <v>64827</v>
      </c>
    </row>
    <row r="42" spans="1:20" ht="11.25">
      <c r="A42" s="14">
        <v>50</v>
      </c>
      <c r="B42" s="7">
        <v>17</v>
      </c>
      <c r="C42" s="7">
        <v>24</v>
      </c>
      <c r="D42" s="7">
        <v>21</v>
      </c>
      <c r="E42" s="7">
        <v>21</v>
      </c>
      <c r="F42" s="7">
        <v>29</v>
      </c>
      <c r="H42" s="14">
        <v>50</v>
      </c>
      <c r="I42" s="8">
        <f t="shared" si="0"/>
        <v>850</v>
      </c>
      <c r="J42" s="8">
        <f t="shared" si="1"/>
        <v>1200</v>
      </c>
      <c r="K42" s="8">
        <f t="shared" si="2"/>
        <v>1050</v>
      </c>
      <c r="L42" s="8">
        <f t="shared" si="3"/>
        <v>1050</v>
      </c>
      <c r="M42" s="8">
        <f t="shared" si="4"/>
        <v>1450</v>
      </c>
      <c r="O42" s="14">
        <v>50</v>
      </c>
      <c r="P42" s="8">
        <f t="shared" si="5"/>
        <v>42500</v>
      </c>
      <c r="Q42" s="8">
        <f t="shared" si="6"/>
        <v>60000</v>
      </c>
      <c r="R42" s="8">
        <f t="shared" si="7"/>
        <v>52500</v>
      </c>
      <c r="S42" s="8">
        <f t="shared" si="8"/>
        <v>52500</v>
      </c>
      <c r="T42" s="8">
        <f t="shared" si="9"/>
        <v>72500</v>
      </c>
    </row>
    <row r="43" spans="1:20" ht="11.25">
      <c r="A43" s="14">
        <v>51</v>
      </c>
      <c r="B43" s="7">
        <v>11</v>
      </c>
      <c r="C43" s="7">
        <v>18</v>
      </c>
      <c r="D43" s="7">
        <v>27</v>
      </c>
      <c r="E43" s="7">
        <v>22</v>
      </c>
      <c r="F43" s="7">
        <v>8</v>
      </c>
      <c r="H43" s="14">
        <v>51</v>
      </c>
      <c r="I43" s="8">
        <f t="shared" si="0"/>
        <v>561</v>
      </c>
      <c r="J43" s="8">
        <f t="shared" si="1"/>
        <v>918</v>
      </c>
      <c r="K43" s="8">
        <f t="shared" si="2"/>
        <v>1377</v>
      </c>
      <c r="L43" s="8">
        <f t="shared" si="3"/>
        <v>1122</v>
      </c>
      <c r="M43" s="8">
        <f t="shared" si="4"/>
        <v>408</v>
      </c>
      <c r="O43" s="14">
        <v>51</v>
      </c>
      <c r="P43" s="8">
        <f t="shared" si="5"/>
        <v>28611</v>
      </c>
      <c r="Q43" s="8">
        <f t="shared" si="6"/>
        <v>46818</v>
      </c>
      <c r="R43" s="8">
        <f t="shared" si="7"/>
        <v>70227</v>
      </c>
      <c r="S43" s="8">
        <f t="shared" si="8"/>
        <v>57222</v>
      </c>
      <c r="T43" s="8">
        <f t="shared" si="9"/>
        <v>20808</v>
      </c>
    </row>
    <row r="44" spans="1:20" ht="11.25">
      <c r="A44" s="14">
        <v>52</v>
      </c>
      <c r="B44" s="7">
        <v>16</v>
      </c>
      <c r="C44" s="7">
        <v>11</v>
      </c>
      <c r="D44" s="7">
        <v>24</v>
      </c>
      <c r="E44" s="7">
        <v>25</v>
      </c>
      <c r="F44" s="7">
        <v>20</v>
      </c>
      <c r="H44" s="14">
        <v>52</v>
      </c>
      <c r="I44" s="8">
        <f t="shared" si="0"/>
        <v>832</v>
      </c>
      <c r="J44" s="8">
        <f t="shared" si="1"/>
        <v>572</v>
      </c>
      <c r="K44" s="8">
        <f t="shared" si="2"/>
        <v>1248</v>
      </c>
      <c r="L44" s="8">
        <f t="shared" si="3"/>
        <v>1300</v>
      </c>
      <c r="M44" s="8">
        <f t="shared" si="4"/>
        <v>1040</v>
      </c>
      <c r="O44" s="14">
        <v>52</v>
      </c>
      <c r="P44" s="8">
        <f t="shared" si="5"/>
        <v>43264</v>
      </c>
      <c r="Q44" s="8">
        <f t="shared" si="6"/>
        <v>29744</v>
      </c>
      <c r="R44" s="8">
        <f t="shared" si="7"/>
        <v>64896</v>
      </c>
      <c r="S44" s="8">
        <f t="shared" si="8"/>
        <v>67600</v>
      </c>
      <c r="T44" s="8">
        <f t="shared" si="9"/>
        <v>54080</v>
      </c>
    </row>
    <row r="45" spans="1:20" ht="11.25">
      <c r="A45" s="14">
        <v>53</v>
      </c>
      <c r="B45" s="7">
        <v>13</v>
      </c>
      <c r="C45" s="7">
        <v>15</v>
      </c>
      <c r="D45" s="7">
        <v>9</v>
      </c>
      <c r="E45" s="7">
        <v>16</v>
      </c>
      <c r="F45" s="7">
        <v>13</v>
      </c>
      <c r="H45" s="14">
        <v>53</v>
      </c>
      <c r="I45" s="8">
        <f t="shared" si="0"/>
        <v>689</v>
      </c>
      <c r="J45" s="8">
        <f t="shared" si="1"/>
        <v>795</v>
      </c>
      <c r="K45" s="8">
        <f t="shared" si="2"/>
        <v>477</v>
      </c>
      <c r="L45" s="8">
        <f t="shared" si="3"/>
        <v>848</v>
      </c>
      <c r="M45" s="8">
        <f t="shared" si="4"/>
        <v>689</v>
      </c>
      <c r="O45" s="14">
        <v>53</v>
      </c>
      <c r="P45" s="8">
        <f t="shared" si="5"/>
        <v>36517</v>
      </c>
      <c r="Q45" s="8">
        <f t="shared" si="6"/>
        <v>42135</v>
      </c>
      <c r="R45" s="8">
        <f t="shared" si="7"/>
        <v>25281</v>
      </c>
      <c r="S45" s="8">
        <f t="shared" si="8"/>
        <v>44944</v>
      </c>
      <c r="T45" s="8">
        <f t="shared" si="9"/>
        <v>36517</v>
      </c>
    </row>
    <row r="46" spans="1:20" ht="11.25">
      <c r="A46" s="14">
        <v>54</v>
      </c>
      <c r="B46" s="7">
        <v>9</v>
      </c>
      <c r="C46" s="7">
        <v>11</v>
      </c>
      <c r="D46" s="7">
        <v>10</v>
      </c>
      <c r="E46" s="7">
        <v>20</v>
      </c>
      <c r="F46" s="7">
        <v>18</v>
      </c>
      <c r="H46" s="14">
        <v>54</v>
      </c>
      <c r="I46" s="8">
        <f t="shared" si="0"/>
        <v>486</v>
      </c>
      <c r="J46" s="8">
        <f t="shared" si="1"/>
        <v>594</v>
      </c>
      <c r="K46" s="8">
        <f t="shared" si="2"/>
        <v>540</v>
      </c>
      <c r="L46" s="8">
        <f t="shared" si="3"/>
        <v>1080</v>
      </c>
      <c r="M46" s="8">
        <f t="shared" si="4"/>
        <v>972</v>
      </c>
      <c r="O46" s="14">
        <v>54</v>
      </c>
      <c r="P46" s="8">
        <f t="shared" si="5"/>
        <v>26244</v>
      </c>
      <c r="Q46" s="8">
        <f t="shared" si="6"/>
        <v>32076</v>
      </c>
      <c r="R46" s="8">
        <f t="shared" si="7"/>
        <v>29160</v>
      </c>
      <c r="S46" s="8">
        <f t="shared" si="8"/>
        <v>58320</v>
      </c>
      <c r="T46" s="8">
        <f t="shared" si="9"/>
        <v>52488</v>
      </c>
    </row>
    <row r="47" spans="1:20" ht="11.25">
      <c r="A47" s="14">
        <v>55</v>
      </c>
      <c r="B47" s="7">
        <v>9</v>
      </c>
      <c r="C47" s="7">
        <v>19</v>
      </c>
      <c r="D47" s="7">
        <v>8</v>
      </c>
      <c r="E47" s="7">
        <v>14</v>
      </c>
      <c r="F47" s="7">
        <v>12</v>
      </c>
      <c r="H47" s="14">
        <v>55</v>
      </c>
      <c r="I47" s="8">
        <f t="shared" si="0"/>
        <v>495</v>
      </c>
      <c r="J47" s="8">
        <f t="shared" si="1"/>
        <v>1045</v>
      </c>
      <c r="K47" s="8">
        <f t="shared" si="2"/>
        <v>440</v>
      </c>
      <c r="L47" s="8">
        <f t="shared" si="3"/>
        <v>770</v>
      </c>
      <c r="M47" s="8">
        <f t="shared" si="4"/>
        <v>660</v>
      </c>
      <c r="O47" s="14">
        <v>55</v>
      </c>
      <c r="P47" s="8">
        <f t="shared" si="5"/>
        <v>27225</v>
      </c>
      <c r="Q47" s="8">
        <f t="shared" si="6"/>
        <v>57475</v>
      </c>
      <c r="R47" s="8">
        <f t="shared" si="7"/>
        <v>24200</v>
      </c>
      <c r="S47" s="8">
        <f t="shared" si="8"/>
        <v>42350</v>
      </c>
      <c r="T47" s="8">
        <f t="shared" si="9"/>
        <v>36300</v>
      </c>
    </row>
    <row r="48" spans="1:20" ht="11.25">
      <c r="A48" s="14">
        <v>56</v>
      </c>
      <c r="B48" s="7">
        <v>19</v>
      </c>
      <c r="C48" s="7">
        <v>7</v>
      </c>
      <c r="D48" s="7">
        <v>13</v>
      </c>
      <c r="E48" s="7">
        <v>16</v>
      </c>
      <c r="F48" s="7">
        <v>15</v>
      </c>
      <c r="H48" s="14">
        <v>56</v>
      </c>
      <c r="I48" s="8">
        <f t="shared" si="0"/>
        <v>1064</v>
      </c>
      <c r="J48" s="8">
        <f t="shared" si="1"/>
        <v>392</v>
      </c>
      <c r="K48" s="8">
        <f t="shared" si="2"/>
        <v>728</v>
      </c>
      <c r="L48" s="8">
        <f t="shared" si="3"/>
        <v>896</v>
      </c>
      <c r="M48" s="8">
        <f t="shared" si="4"/>
        <v>840</v>
      </c>
      <c r="O48" s="14">
        <v>56</v>
      </c>
      <c r="P48" s="8">
        <f t="shared" si="5"/>
        <v>59584</v>
      </c>
      <c r="Q48" s="8">
        <f t="shared" si="6"/>
        <v>21952</v>
      </c>
      <c r="R48" s="8">
        <f t="shared" si="7"/>
        <v>40768</v>
      </c>
      <c r="S48" s="8">
        <f t="shared" si="8"/>
        <v>50176</v>
      </c>
      <c r="T48" s="8">
        <f t="shared" si="9"/>
        <v>47040</v>
      </c>
    </row>
    <row r="49" spans="1:20" ht="11.25">
      <c r="A49" s="14">
        <v>57</v>
      </c>
      <c r="B49" s="7">
        <v>15</v>
      </c>
      <c r="C49" s="7">
        <v>18</v>
      </c>
      <c r="D49" s="7">
        <v>11</v>
      </c>
      <c r="E49" s="7">
        <v>17</v>
      </c>
      <c r="F49" s="7">
        <v>9</v>
      </c>
      <c r="H49" s="14">
        <v>57</v>
      </c>
      <c r="I49" s="8">
        <f t="shared" si="0"/>
        <v>855</v>
      </c>
      <c r="J49" s="8">
        <f t="shared" si="1"/>
        <v>1026</v>
      </c>
      <c r="K49" s="8">
        <f t="shared" si="2"/>
        <v>627</v>
      </c>
      <c r="L49" s="8">
        <f t="shared" si="3"/>
        <v>969</v>
      </c>
      <c r="M49" s="8">
        <f t="shared" si="4"/>
        <v>513</v>
      </c>
      <c r="O49" s="14">
        <v>57</v>
      </c>
      <c r="P49" s="8">
        <f t="shared" si="5"/>
        <v>48735</v>
      </c>
      <c r="Q49" s="8">
        <f t="shared" si="6"/>
        <v>58482</v>
      </c>
      <c r="R49" s="8">
        <f t="shared" si="7"/>
        <v>35739</v>
      </c>
      <c r="S49" s="8">
        <f t="shared" si="8"/>
        <v>55233</v>
      </c>
      <c r="T49" s="8">
        <f t="shared" si="9"/>
        <v>29241</v>
      </c>
    </row>
    <row r="50" spans="1:20" ht="11.25">
      <c r="A50" s="14">
        <v>58</v>
      </c>
      <c r="B50" s="7">
        <v>14</v>
      </c>
      <c r="C50" s="7">
        <v>17</v>
      </c>
      <c r="D50" s="7">
        <v>7</v>
      </c>
      <c r="E50" s="7">
        <v>13</v>
      </c>
      <c r="F50" s="7">
        <v>13</v>
      </c>
      <c r="H50" s="14">
        <v>58</v>
      </c>
      <c r="I50" s="8">
        <f t="shared" si="0"/>
        <v>812</v>
      </c>
      <c r="J50" s="8">
        <f t="shared" si="1"/>
        <v>986</v>
      </c>
      <c r="K50" s="8">
        <f t="shared" si="2"/>
        <v>406</v>
      </c>
      <c r="L50" s="8">
        <f t="shared" si="3"/>
        <v>754</v>
      </c>
      <c r="M50" s="8">
        <f t="shared" si="4"/>
        <v>754</v>
      </c>
      <c r="O50" s="14">
        <v>58</v>
      </c>
      <c r="P50" s="8">
        <f t="shared" si="5"/>
        <v>47096</v>
      </c>
      <c r="Q50" s="8">
        <f t="shared" si="6"/>
        <v>57188</v>
      </c>
      <c r="R50" s="8">
        <f t="shared" si="7"/>
        <v>23548</v>
      </c>
      <c r="S50" s="8">
        <f t="shared" si="8"/>
        <v>43732</v>
      </c>
      <c r="T50" s="8">
        <f t="shared" si="9"/>
        <v>43732</v>
      </c>
    </row>
    <row r="51" spans="1:20" ht="11.25">
      <c r="A51" s="14">
        <v>59</v>
      </c>
      <c r="B51" s="7">
        <v>13</v>
      </c>
      <c r="C51" s="7">
        <v>11</v>
      </c>
      <c r="D51" s="7">
        <v>17</v>
      </c>
      <c r="E51" s="7">
        <v>11</v>
      </c>
      <c r="F51" s="7">
        <v>14</v>
      </c>
      <c r="H51" s="14">
        <v>59</v>
      </c>
      <c r="I51" s="8">
        <f t="shared" si="0"/>
        <v>767</v>
      </c>
      <c r="J51" s="8">
        <f t="shared" si="1"/>
        <v>649</v>
      </c>
      <c r="K51" s="8">
        <f t="shared" si="2"/>
        <v>1003</v>
      </c>
      <c r="L51" s="8">
        <f t="shared" si="3"/>
        <v>649</v>
      </c>
      <c r="M51" s="8">
        <f t="shared" si="4"/>
        <v>826</v>
      </c>
      <c r="O51" s="14">
        <v>59</v>
      </c>
      <c r="P51" s="8">
        <f t="shared" si="5"/>
        <v>45253</v>
      </c>
      <c r="Q51" s="8">
        <f t="shared" si="6"/>
        <v>38291</v>
      </c>
      <c r="R51" s="8">
        <f t="shared" si="7"/>
        <v>59177</v>
      </c>
      <c r="S51" s="8">
        <f t="shared" si="8"/>
        <v>38291</v>
      </c>
      <c r="T51" s="8">
        <f t="shared" si="9"/>
        <v>48734</v>
      </c>
    </row>
    <row r="52" spans="1:20" ht="11.25">
      <c r="A52" s="14">
        <v>60</v>
      </c>
      <c r="B52" s="7">
        <v>15</v>
      </c>
      <c r="C52" s="7">
        <v>6</v>
      </c>
      <c r="D52" s="7">
        <v>12</v>
      </c>
      <c r="E52" s="7">
        <v>6</v>
      </c>
      <c r="F52" s="7">
        <v>8</v>
      </c>
      <c r="H52" s="14">
        <v>60</v>
      </c>
      <c r="I52" s="8">
        <f t="shared" si="0"/>
        <v>900</v>
      </c>
      <c r="J52" s="8">
        <f t="shared" si="1"/>
        <v>360</v>
      </c>
      <c r="K52" s="8">
        <f t="shared" si="2"/>
        <v>720</v>
      </c>
      <c r="L52" s="8">
        <f t="shared" si="3"/>
        <v>360</v>
      </c>
      <c r="M52" s="8">
        <f t="shared" si="4"/>
        <v>480</v>
      </c>
      <c r="O52" s="14">
        <v>60</v>
      </c>
      <c r="P52" s="8">
        <f t="shared" si="5"/>
        <v>54000</v>
      </c>
      <c r="Q52" s="8">
        <f t="shared" si="6"/>
        <v>21600</v>
      </c>
      <c r="R52" s="8">
        <f t="shared" si="7"/>
        <v>43200</v>
      </c>
      <c r="S52" s="8">
        <f t="shared" si="8"/>
        <v>21600</v>
      </c>
      <c r="T52" s="8">
        <f t="shared" si="9"/>
        <v>28800</v>
      </c>
    </row>
    <row r="53" spans="1:20" ht="11.25">
      <c r="A53" s="14">
        <v>61</v>
      </c>
      <c r="B53" s="7">
        <v>13</v>
      </c>
      <c r="C53" s="7">
        <v>12</v>
      </c>
      <c r="D53" s="7">
        <v>14</v>
      </c>
      <c r="E53" s="7">
        <v>11</v>
      </c>
      <c r="F53" s="7">
        <v>9</v>
      </c>
      <c r="H53" s="14">
        <v>61</v>
      </c>
      <c r="I53" s="8">
        <f t="shared" si="0"/>
        <v>793</v>
      </c>
      <c r="J53" s="8">
        <f t="shared" si="1"/>
        <v>732</v>
      </c>
      <c r="K53" s="8">
        <f t="shared" si="2"/>
        <v>854</v>
      </c>
      <c r="L53" s="8">
        <f t="shared" si="3"/>
        <v>671</v>
      </c>
      <c r="M53" s="8">
        <f t="shared" si="4"/>
        <v>549</v>
      </c>
      <c r="O53" s="14">
        <v>61</v>
      </c>
      <c r="P53" s="8">
        <f t="shared" si="5"/>
        <v>48373</v>
      </c>
      <c r="Q53" s="8">
        <f t="shared" si="6"/>
        <v>44652</v>
      </c>
      <c r="R53" s="8">
        <f t="shared" si="7"/>
        <v>52094</v>
      </c>
      <c r="S53" s="8">
        <f t="shared" si="8"/>
        <v>40931</v>
      </c>
      <c r="T53" s="8">
        <f t="shared" si="9"/>
        <v>33489</v>
      </c>
    </row>
    <row r="54" spans="1:20" ht="11.25">
      <c r="A54" s="14">
        <v>62</v>
      </c>
      <c r="B54" s="7">
        <v>6</v>
      </c>
      <c r="C54" s="7">
        <v>12</v>
      </c>
      <c r="D54" s="7">
        <v>10</v>
      </c>
      <c r="E54" s="7">
        <v>11</v>
      </c>
      <c r="F54" s="7">
        <v>6</v>
      </c>
      <c r="H54" s="14">
        <v>62</v>
      </c>
      <c r="I54" s="8">
        <f t="shared" si="0"/>
        <v>372</v>
      </c>
      <c r="J54" s="8">
        <f t="shared" si="1"/>
        <v>744</v>
      </c>
      <c r="K54" s="8">
        <f t="shared" si="2"/>
        <v>620</v>
      </c>
      <c r="L54" s="8">
        <f t="shared" si="3"/>
        <v>682</v>
      </c>
      <c r="M54" s="8">
        <f t="shared" si="4"/>
        <v>372</v>
      </c>
      <c r="O54" s="14">
        <v>62</v>
      </c>
      <c r="P54" s="8">
        <f t="shared" si="5"/>
        <v>23064</v>
      </c>
      <c r="Q54" s="8">
        <f t="shared" si="6"/>
        <v>46128</v>
      </c>
      <c r="R54" s="8">
        <f t="shared" si="7"/>
        <v>38440</v>
      </c>
      <c r="S54" s="8">
        <f t="shared" si="8"/>
        <v>42284</v>
      </c>
      <c r="T54" s="8">
        <f t="shared" si="9"/>
        <v>23064</v>
      </c>
    </row>
    <row r="55" spans="1:20" ht="11.25">
      <c r="A55" s="14">
        <v>63</v>
      </c>
      <c r="B55" s="7">
        <v>10</v>
      </c>
      <c r="C55" s="7">
        <v>9</v>
      </c>
      <c r="D55" s="7">
        <v>12</v>
      </c>
      <c r="E55" s="7">
        <v>7</v>
      </c>
      <c r="F55" s="7">
        <v>7</v>
      </c>
      <c r="H55" s="14">
        <v>63</v>
      </c>
      <c r="I55" s="8">
        <f t="shared" si="0"/>
        <v>630</v>
      </c>
      <c r="J55" s="8">
        <f t="shared" si="1"/>
        <v>567</v>
      </c>
      <c r="K55" s="8">
        <f t="shared" si="2"/>
        <v>756</v>
      </c>
      <c r="L55" s="8">
        <f t="shared" si="3"/>
        <v>441</v>
      </c>
      <c r="M55" s="8">
        <f t="shared" si="4"/>
        <v>441</v>
      </c>
      <c r="O55" s="14">
        <v>63</v>
      </c>
      <c r="P55" s="8">
        <f t="shared" si="5"/>
        <v>39690</v>
      </c>
      <c r="Q55" s="8">
        <f t="shared" si="6"/>
        <v>35721</v>
      </c>
      <c r="R55" s="8">
        <f t="shared" si="7"/>
        <v>47628</v>
      </c>
      <c r="S55" s="8">
        <f t="shared" si="8"/>
        <v>27783</v>
      </c>
      <c r="T55" s="8">
        <f t="shared" si="9"/>
        <v>27783</v>
      </c>
    </row>
    <row r="56" spans="1:20" ht="11.25">
      <c r="A56" s="14">
        <v>64</v>
      </c>
      <c r="B56" s="7">
        <v>7</v>
      </c>
      <c r="C56" s="7">
        <v>5</v>
      </c>
      <c r="D56" s="7">
        <v>12</v>
      </c>
      <c r="E56" s="7">
        <v>15</v>
      </c>
      <c r="F56" s="7">
        <v>4</v>
      </c>
      <c r="H56" s="14">
        <v>64</v>
      </c>
      <c r="I56" s="8">
        <f t="shared" si="0"/>
        <v>448</v>
      </c>
      <c r="J56" s="8">
        <f t="shared" si="1"/>
        <v>320</v>
      </c>
      <c r="K56" s="8">
        <f t="shared" si="2"/>
        <v>768</v>
      </c>
      <c r="L56" s="8">
        <f t="shared" si="3"/>
        <v>960</v>
      </c>
      <c r="M56" s="8">
        <f t="shared" si="4"/>
        <v>256</v>
      </c>
      <c r="O56" s="14">
        <v>64</v>
      </c>
      <c r="P56" s="8">
        <f t="shared" si="5"/>
        <v>28672</v>
      </c>
      <c r="Q56" s="8">
        <f t="shared" si="6"/>
        <v>20480</v>
      </c>
      <c r="R56" s="8">
        <f t="shared" si="7"/>
        <v>49152</v>
      </c>
      <c r="S56" s="8">
        <f t="shared" si="8"/>
        <v>61440</v>
      </c>
      <c r="T56" s="8">
        <f t="shared" si="9"/>
        <v>16384</v>
      </c>
    </row>
    <row r="57" spans="1:20" ht="11.25">
      <c r="A57" s="14">
        <v>65</v>
      </c>
      <c r="B57" s="7">
        <v>4</v>
      </c>
      <c r="C57" s="7">
        <v>10</v>
      </c>
      <c r="D57" s="7">
        <v>10</v>
      </c>
      <c r="E57" s="7">
        <v>9</v>
      </c>
      <c r="F57" s="7">
        <v>5</v>
      </c>
      <c r="H57" s="14">
        <v>65</v>
      </c>
      <c r="I57" s="8">
        <f t="shared" si="0"/>
        <v>260</v>
      </c>
      <c r="J57" s="8">
        <f t="shared" si="1"/>
        <v>650</v>
      </c>
      <c r="K57" s="8">
        <f t="shared" si="2"/>
        <v>650</v>
      </c>
      <c r="L57" s="8">
        <f t="shared" si="3"/>
        <v>585</v>
      </c>
      <c r="M57" s="8">
        <f t="shared" si="4"/>
        <v>325</v>
      </c>
      <c r="O57" s="14">
        <v>65</v>
      </c>
      <c r="P57" s="8">
        <f t="shared" si="5"/>
        <v>16900</v>
      </c>
      <c r="Q57" s="8">
        <f t="shared" si="6"/>
        <v>42250</v>
      </c>
      <c r="R57" s="8">
        <f t="shared" si="7"/>
        <v>42250</v>
      </c>
      <c r="S57" s="8">
        <f t="shared" si="8"/>
        <v>38025</v>
      </c>
      <c r="T57" s="8">
        <f t="shared" si="9"/>
        <v>21125</v>
      </c>
    </row>
    <row r="58" spans="1:20" ht="11.25">
      <c r="A58" s="14">
        <v>66</v>
      </c>
      <c r="B58" s="7">
        <v>10</v>
      </c>
      <c r="C58" s="7">
        <v>1</v>
      </c>
      <c r="D58" s="7">
        <v>15</v>
      </c>
      <c r="E58" s="7">
        <v>12</v>
      </c>
      <c r="F58" s="7">
        <v>10</v>
      </c>
      <c r="H58" s="14">
        <v>66</v>
      </c>
      <c r="I58" s="8">
        <f t="shared" si="0"/>
        <v>660</v>
      </c>
      <c r="J58" s="8">
        <f t="shared" si="1"/>
        <v>66</v>
      </c>
      <c r="K58" s="8">
        <f t="shared" si="2"/>
        <v>990</v>
      </c>
      <c r="L58" s="8">
        <f t="shared" si="3"/>
        <v>792</v>
      </c>
      <c r="M58" s="8">
        <f t="shared" si="4"/>
        <v>660</v>
      </c>
      <c r="O58" s="14">
        <v>66</v>
      </c>
      <c r="P58" s="8">
        <f t="shared" si="5"/>
        <v>43560</v>
      </c>
      <c r="Q58" s="8">
        <f t="shared" si="6"/>
        <v>4356</v>
      </c>
      <c r="R58" s="8">
        <f t="shared" si="7"/>
        <v>65340</v>
      </c>
      <c r="S58" s="8">
        <f t="shared" si="8"/>
        <v>52272</v>
      </c>
      <c r="T58" s="8">
        <f t="shared" si="9"/>
        <v>43560</v>
      </c>
    </row>
    <row r="59" spans="1:20" ht="11.25">
      <c r="A59" s="14">
        <v>67</v>
      </c>
      <c r="B59" s="7">
        <v>7</v>
      </c>
      <c r="C59" s="7">
        <v>2</v>
      </c>
      <c r="D59" s="7">
        <v>6</v>
      </c>
      <c r="E59" s="7">
        <v>10</v>
      </c>
      <c r="F59" s="7">
        <v>9</v>
      </c>
      <c r="H59" s="14">
        <v>67</v>
      </c>
      <c r="I59" s="8">
        <f t="shared" si="0"/>
        <v>469</v>
      </c>
      <c r="J59" s="8">
        <f t="shared" si="1"/>
        <v>134</v>
      </c>
      <c r="K59" s="8">
        <f t="shared" si="2"/>
        <v>402</v>
      </c>
      <c r="L59" s="8">
        <f t="shared" si="3"/>
        <v>670</v>
      </c>
      <c r="M59" s="8">
        <f t="shared" si="4"/>
        <v>603</v>
      </c>
      <c r="O59" s="14">
        <v>67</v>
      </c>
      <c r="P59" s="8">
        <f t="shared" si="5"/>
        <v>31423</v>
      </c>
      <c r="Q59" s="8">
        <f t="shared" si="6"/>
        <v>8978</v>
      </c>
      <c r="R59" s="8">
        <f t="shared" si="7"/>
        <v>26934</v>
      </c>
      <c r="S59" s="8">
        <f t="shared" si="8"/>
        <v>44890</v>
      </c>
      <c r="T59" s="8">
        <f t="shared" si="9"/>
        <v>40401</v>
      </c>
    </row>
    <row r="60" spans="1:20" ht="11.25">
      <c r="A60" s="14">
        <v>68</v>
      </c>
      <c r="B60" s="7">
        <v>5</v>
      </c>
      <c r="C60" s="7">
        <v>2</v>
      </c>
      <c r="D60" s="7">
        <v>3</v>
      </c>
      <c r="E60" s="7">
        <v>5</v>
      </c>
      <c r="F60" s="7">
        <v>8</v>
      </c>
      <c r="H60" s="14">
        <v>68</v>
      </c>
      <c r="I60" s="8">
        <f t="shared" si="0"/>
        <v>340</v>
      </c>
      <c r="J60" s="8">
        <f t="shared" si="1"/>
        <v>136</v>
      </c>
      <c r="K60" s="8">
        <f t="shared" si="2"/>
        <v>204</v>
      </c>
      <c r="L60" s="8">
        <f t="shared" si="3"/>
        <v>340</v>
      </c>
      <c r="M60" s="8">
        <f t="shared" si="4"/>
        <v>544</v>
      </c>
      <c r="O60" s="14">
        <v>68</v>
      </c>
      <c r="P60" s="8">
        <f t="shared" si="5"/>
        <v>23120</v>
      </c>
      <c r="Q60" s="8">
        <f t="shared" si="6"/>
        <v>9248</v>
      </c>
      <c r="R60" s="8">
        <f t="shared" si="7"/>
        <v>13872</v>
      </c>
      <c r="S60" s="8">
        <f t="shared" si="8"/>
        <v>23120</v>
      </c>
      <c r="T60" s="8">
        <f t="shared" si="9"/>
        <v>36992</v>
      </c>
    </row>
    <row r="61" spans="1:20" ht="11.25">
      <c r="A61" s="14">
        <v>69</v>
      </c>
      <c r="B61" s="7">
        <v>3</v>
      </c>
      <c r="C61" s="7">
        <v>9</v>
      </c>
      <c r="D61" s="7">
        <v>2</v>
      </c>
      <c r="E61" s="7">
        <v>2</v>
      </c>
      <c r="F61" s="7">
        <v>4</v>
      </c>
      <c r="H61" s="14">
        <v>69</v>
      </c>
      <c r="I61" s="8">
        <f t="shared" si="0"/>
        <v>207</v>
      </c>
      <c r="J61" s="8">
        <f t="shared" si="1"/>
        <v>621</v>
      </c>
      <c r="K61" s="8">
        <f t="shared" si="2"/>
        <v>138</v>
      </c>
      <c r="L61" s="8">
        <f t="shared" si="3"/>
        <v>138</v>
      </c>
      <c r="M61" s="8">
        <f t="shared" si="4"/>
        <v>276</v>
      </c>
      <c r="O61" s="14">
        <v>69</v>
      </c>
      <c r="P61" s="8">
        <f t="shared" si="5"/>
        <v>14283</v>
      </c>
      <c r="Q61" s="8">
        <f t="shared" si="6"/>
        <v>42849</v>
      </c>
      <c r="R61" s="8">
        <f t="shared" si="7"/>
        <v>9522</v>
      </c>
      <c r="S61" s="8">
        <f t="shared" si="8"/>
        <v>9522</v>
      </c>
      <c r="T61" s="8">
        <f t="shared" si="9"/>
        <v>19044</v>
      </c>
    </row>
    <row r="62" spans="1:20" ht="11.25">
      <c r="A62" s="14">
        <v>70</v>
      </c>
      <c r="B62" s="7" t="s">
        <v>1</v>
      </c>
      <c r="C62" s="7">
        <v>2</v>
      </c>
      <c r="D62" s="7">
        <v>10</v>
      </c>
      <c r="E62" s="7">
        <v>6</v>
      </c>
      <c r="F62" s="7">
        <v>2</v>
      </c>
      <c r="H62" s="14">
        <v>70</v>
      </c>
      <c r="I62" s="8" t="str">
        <f t="shared" si="0"/>
        <v>-</v>
      </c>
      <c r="J62" s="8">
        <f t="shared" si="1"/>
        <v>140</v>
      </c>
      <c r="K62" s="8">
        <f t="shared" si="2"/>
        <v>700</v>
      </c>
      <c r="L62" s="8">
        <f t="shared" si="3"/>
        <v>420</v>
      </c>
      <c r="M62" s="8">
        <f t="shared" si="4"/>
        <v>140</v>
      </c>
      <c r="O62" s="14">
        <v>70</v>
      </c>
      <c r="P62" s="8" t="str">
        <f t="shared" si="5"/>
        <v>-</v>
      </c>
      <c r="Q62" s="8">
        <f t="shared" si="6"/>
        <v>9800</v>
      </c>
      <c r="R62" s="8">
        <f t="shared" si="7"/>
        <v>49000</v>
      </c>
      <c r="S62" s="8">
        <f t="shared" si="8"/>
        <v>29400</v>
      </c>
      <c r="T62" s="8">
        <f t="shared" si="9"/>
        <v>9800</v>
      </c>
    </row>
    <row r="63" spans="1:20" ht="11.25">
      <c r="A63" s="14">
        <v>71</v>
      </c>
      <c r="B63" s="7">
        <v>5</v>
      </c>
      <c r="C63" s="7">
        <v>2</v>
      </c>
      <c r="D63" s="7">
        <v>5</v>
      </c>
      <c r="E63" s="7">
        <v>7</v>
      </c>
      <c r="F63" s="7">
        <v>3</v>
      </c>
      <c r="H63" s="14">
        <v>71</v>
      </c>
      <c r="I63" s="8">
        <f t="shared" si="0"/>
        <v>355</v>
      </c>
      <c r="J63" s="8">
        <f t="shared" si="1"/>
        <v>142</v>
      </c>
      <c r="K63" s="8">
        <f t="shared" si="2"/>
        <v>355</v>
      </c>
      <c r="L63" s="8">
        <f t="shared" si="3"/>
        <v>497</v>
      </c>
      <c r="M63" s="8">
        <f t="shared" si="4"/>
        <v>213</v>
      </c>
      <c r="O63" s="14">
        <v>71</v>
      </c>
      <c r="P63" s="8">
        <f t="shared" si="5"/>
        <v>25205</v>
      </c>
      <c r="Q63" s="8">
        <f t="shared" si="6"/>
        <v>10082</v>
      </c>
      <c r="R63" s="8">
        <f t="shared" si="7"/>
        <v>25205</v>
      </c>
      <c r="S63" s="8">
        <f t="shared" si="8"/>
        <v>35287</v>
      </c>
      <c r="T63" s="8">
        <f t="shared" si="9"/>
        <v>15123</v>
      </c>
    </row>
    <row r="64" spans="1:20" ht="11.25">
      <c r="A64" s="14">
        <v>72</v>
      </c>
      <c r="B64" s="7">
        <v>2</v>
      </c>
      <c r="C64" s="7">
        <v>4</v>
      </c>
      <c r="D64" s="7">
        <v>2</v>
      </c>
      <c r="E64" s="7">
        <v>2</v>
      </c>
      <c r="F64" s="7">
        <v>4</v>
      </c>
      <c r="H64" s="14">
        <v>72</v>
      </c>
      <c r="I64" s="8">
        <f t="shared" si="0"/>
        <v>144</v>
      </c>
      <c r="J64" s="8">
        <f t="shared" si="1"/>
        <v>288</v>
      </c>
      <c r="K64" s="8">
        <f t="shared" si="2"/>
        <v>144</v>
      </c>
      <c r="L64" s="8">
        <f t="shared" si="3"/>
        <v>144</v>
      </c>
      <c r="M64" s="8">
        <f t="shared" si="4"/>
        <v>288</v>
      </c>
      <c r="O64" s="14">
        <v>72</v>
      </c>
      <c r="P64" s="8">
        <f t="shared" si="5"/>
        <v>10368</v>
      </c>
      <c r="Q64" s="8">
        <f t="shared" si="6"/>
        <v>20736</v>
      </c>
      <c r="R64" s="8">
        <f t="shared" si="7"/>
        <v>10368</v>
      </c>
      <c r="S64" s="8">
        <f t="shared" si="8"/>
        <v>10368</v>
      </c>
      <c r="T64" s="8">
        <f t="shared" si="9"/>
        <v>20736</v>
      </c>
    </row>
    <row r="65" spans="1:20" ht="11.25">
      <c r="A65" s="14">
        <v>73</v>
      </c>
      <c r="B65" s="7">
        <v>5</v>
      </c>
      <c r="C65" s="7">
        <v>4</v>
      </c>
      <c r="D65" s="7">
        <v>4</v>
      </c>
      <c r="E65" s="7">
        <v>4</v>
      </c>
      <c r="F65" s="7">
        <v>2</v>
      </c>
      <c r="H65" s="14">
        <v>73</v>
      </c>
      <c r="I65" s="8">
        <f t="shared" si="0"/>
        <v>365</v>
      </c>
      <c r="J65" s="8">
        <f t="shared" si="1"/>
        <v>292</v>
      </c>
      <c r="K65" s="8">
        <f t="shared" si="2"/>
        <v>292</v>
      </c>
      <c r="L65" s="8">
        <f t="shared" si="3"/>
        <v>292</v>
      </c>
      <c r="M65" s="8">
        <f t="shared" si="4"/>
        <v>146</v>
      </c>
      <c r="O65" s="14">
        <v>73</v>
      </c>
      <c r="P65" s="8">
        <f t="shared" si="5"/>
        <v>26645</v>
      </c>
      <c r="Q65" s="8">
        <f t="shared" si="6"/>
        <v>21316</v>
      </c>
      <c r="R65" s="8">
        <f t="shared" si="7"/>
        <v>21316</v>
      </c>
      <c r="S65" s="8">
        <f t="shared" si="8"/>
        <v>21316</v>
      </c>
      <c r="T65" s="8">
        <f t="shared" si="9"/>
        <v>10658</v>
      </c>
    </row>
    <row r="66" spans="1:20" ht="11.25">
      <c r="A66" s="14">
        <v>74</v>
      </c>
      <c r="B66" s="7">
        <v>3</v>
      </c>
      <c r="C66" s="7">
        <v>3</v>
      </c>
      <c r="D66" s="7">
        <v>3</v>
      </c>
      <c r="E66" s="7">
        <v>4</v>
      </c>
      <c r="F66" s="7" t="s">
        <v>1</v>
      </c>
      <c r="H66" s="14">
        <v>74</v>
      </c>
      <c r="I66" s="8">
        <f t="shared" si="0"/>
        <v>222</v>
      </c>
      <c r="J66" s="8">
        <f t="shared" si="1"/>
        <v>222</v>
      </c>
      <c r="K66" s="8">
        <f t="shared" si="2"/>
        <v>222</v>
      </c>
      <c r="L66" s="8">
        <f t="shared" si="3"/>
        <v>296</v>
      </c>
      <c r="M66" s="8" t="str">
        <f t="shared" si="4"/>
        <v>-</v>
      </c>
      <c r="O66" s="14">
        <v>74</v>
      </c>
      <c r="P66" s="8">
        <f t="shared" si="5"/>
        <v>16428</v>
      </c>
      <c r="Q66" s="8">
        <f t="shared" si="6"/>
        <v>16428</v>
      </c>
      <c r="R66" s="8">
        <f t="shared" si="7"/>
        <v>16428</v>
      </c>
      <c r="S66" s="8">
        <f t="shared" si="8"/>
        <v>21904</v>
      </c>
      <c r="T66" s="8" t="str">
        <f t="shared" si="9"/>
        <v>-</v>
      </c>
    </row>
    <row r="67" spans="1:20" ht="11.25">
      <c r="A67" s="14">
        <v>75</v>
      </c>
      <c r="B67" s="7">
        <v>2</v>
      </c>
      <c r="C67" s="7" t="s">
        <v>1</v>
      </c>
      <c r="D67" s="7">
        <v>6</v>
      </c>
      <c r="E67" s="7">
        <v>5</v>
      </c>
      <c r="F67" s="7">
        <v>1</v>
      </c>
      <c r="H67" s="14">
        <v>75</v>
      </c>
      <c r="I67" s="8">
        <f t="shared" si="0"/>
        <v>150</v>
      </c>
      <c r="J67" s="8" t="str">
        <f t="shared" si="1"/>
        <v>-</v>
      </c>
      <c r="K67" s="8">
        <f t="shared" si="2"/>
        <v>450</v>
      </c>
      <c r="L67" s="8">
        <f t="shared" si="3"/>
        <v>375</v>
      </c>
      <c r="M67" s="8">
        <f t="shared" si="4"/>
        <v>75</v>
      </c>
      <c r="O67" s="14">
        <v>75</v>
      </c>
      <c r="P67" s="8">
        <f t="shared" si="5"/>
        <v>11250</v>
      </c>
      <c r="Q67" s="8" t="str">
        <f t="shared" si="6"/>
        <v>-</v>
      </c>
      <c r="R67" s="8">
        <f t="shared" si="7"/>
        <v>33750</v>
      </c>
      <c r="S67" s="8">
        <f t="shared" si="8"/>
        <v>28125</v>
      </c>
      <c r="T67" s="8">
        <f t="shared" si="9"/>
        <v>5625</v>
      </c>
    </row>
    <row r="68" spans="1:20" ht="11.25">
      <c r="A68" s="14">
        <v>76</v>
      </c>
      <c r="B68" s="7">
        <v>3</v>
      </c>
      <c r="C68" s="7">
        <v>2</v>
      </c>
      <c r="D68" s="7" t="s">
        <v>1</v>
      </c>
      <c r="E68" s="7">
        <v>1</v>
      </c>
      <c r="F68" s="7">
        <v>2</v>
      </c>
      <c r="H68" s="14">
        <v>76</v>
      </c>
      <c r="I68" s="8">
        <f t="shared" si="0"/>
        <v>228</v>
      </c>
      <c r="J68" s="8">
        <f t="shared" si="1"/>
        <v>152</v>
      </c>
      <c r="K68" s="8" t="str">
        <f t="shared" si="2"/>
        <v>-</v>
      </c>
      <c r="L68" s="8">
        <f t="shared" si="3"/>
        <v>76</v>
      </c>
      <c r="M68" s="8">
        <f t="shared" si="4"/>
        <v>152</v>
      </c>
      <c r="O68" s="14">
        <v>76</v>
      </c>
      <c r="P68" s="8">
        <f t="shared" si="5"/>
        <v>17328</v>
      </c>
      <c r="Q68" s="8">
        <f t="shared" si="6"/>
        <v>11552</v>
      </c>
      <c r="R68" s="8" t="str">
        <f t="shared" si="7"/>
        <v>-</v>
      </c>
      <c r="S68" s="8">
        <f t="shared" si="8"/>
        <v>5776</v>
      </c>
      <c r="T68" s="8">
        <f t="shared" si="9"/>
        <v>11552</v>
      </c>
    </row>
    <row r="69" spans="1:20" ht="11.25">
      <c r="A69" s="14">
        <v>77</v>
      </c>
      <c r="B69" s="7">
        <v>2</v>
      </c>
      <c r="C69" s="7">
        <v>1</v>
      </c>
      <c r="D69" s="7" t="s">
        <v>1</v>
      </c>
      <c r="E69" s="7" t="s">
        <v>1</v>
      </c>
      <c r="F69" s="7">
        <v>1</v>
      </c>
      <c r="H69" s="14">
        <v>77</v>
      </c>
      <c r="I69" s="8">
        <f aca="true" t="shared" si="10" ref="I69:I78">_xlfn.IFERROR(B69*$A69,"-")</f>
        <v>154</v>
      </c>
      <c r="J69" s="8">
        <f aca="true" t="shared" si="11" ref="J69:J78">_xlfn.IFERROR(C69*$A69,"-")</f>
        <v>77</v>
      </c>
      <c r="K69" s="8" t="str">
        <f aca="true" t="shared" si="12" ref="K69:K78">_xlfn.IFERROR(D69*$A69,"-")</f>
        <v>-</v>
      </c>
      <c r="L69" s="8" t="str">
        <f aca="true" t="shared" si="13" ref="L69:L78">_xlfn.IFERROR(E69*$A69,"-")</f>
        <v>-</v>
      </c>
      <c r="M69" s="8">
        <f aca="true" t="shared" si="14" ref="M69:M78">_xlfn.IFERROR(F69*$A69,"-")</f>
        <v>77</v>
      </c>
      <c r="O69" s="14">
        <v>77</v>
      </c>
      <c r="P69" s="8">
        <f aca="true" t="shared" si="15" ref="P69:P78">_xlfn.IFERROR(B69*($A69^2),"-")</f>
        <v>11858</v>
      </c>
      <c r="Q69" s="8">
        <f aca="true" t="shared" si="16" ref="Q69:Q78">_xlfn.IFERROR(C69*($A69^2),"-")</f>
        <v>5929</v>
      </c>
      <c r="R69" s="8" t="str">
        <f aca="true" t="shared" si="17" ref="R69:R78">_xlfn.IFERROR(D69*($A69^2),"-")</f>
        <v>-</v>
      </c>
      <c r="S69" s="8" t="str">
        <f aca="true" t="shared" si="18" ref="S69:S78">_xlfn.IFERROR(E69*($A69^2),"-")</f>
        <v>-</v>
      </c>
      <c r="T69" s="8">
        <f aca="true" t="shared" si="19" ref="T69:T78">_xlfn.IFERROR(F69*($A69^2),"-")</f>
        <v>5929</v>
      </c>
    </row>
    <row r="70" spans="1:20" ht="11.25">
      <c r="A70" s="14">
        <v>78</v>
      </c>
      <c r="B70" s="7">
        <v>1</v>
      </c>
      <c r="C70" s="7" t="s">
        <v>1</v>
      </c>
      <c r="D70" s="7" t="s">
        <v>1</v>
      </c>
      <c r="E70" s="7" t="s">
        <v>1</v>
      </c>
      <c r="F70" s="7">
        <v>2</v>
      </c>
      <c r="H70" s="14">
        <v>78</v>
      </c>
      <c r="I70" s="8">
        <f t="shared" si="10"/>
        <v>78</v>
      </c>
      <c r="J70" s="8" t="str">
        <f t="shared" si="11"/>
        <v>-</v>
      </c>
      <c r="K70" s="8" t="str">
        <f t="shared" si="12"/>
        <v>-</v>
      </c>
      <c r="L70" s="8" t="str">
        <f t="shared" si="13"/>
        <v>-</v>
      </c>
      <c r="M70" s="8">
        <f t="shared" si="14"/>
        <v>156</v>
      </c>
      <c r="O70" s="14">
        <v>78</v>
      </c>
      <c r="P70" s="8">
        <f t="shared" si="15"/>
        <v>6084</v>
      </c>
      <c r="Q70" s="8" t="str">
        <f t="shared" si="16"/>
        <v>-</v>
      </c>
      <c r="R70" s="8" t="str">
        <f t="shared" si="17"/>
        <v>-</v>
      </c>
      <c r="S70" s="8" t="str">
        <f t="shared" si="18"/>
        <v>-</v>
      </c>
      <c r="T70" s="8">
        <f t="shared" si="19"/>
        <v>12168</v>
      </c>
    </row>
    <row r="71" spans="1:20" ht="11.25">
      <c r="A71" s="14">
        <v>79</v>
      </c>
      <c r="B71" s="7">
        <v>2</v>
      </c>
      <c r="C71" s="7">
        <v>1</v>
      </c>
      <c r="D71" s="7" t="s">
        <v>1</v>
      </c>
      <c r="E71" s="7" t="s">
        <v>1</v>
      </c>
      <c r="F71" s="7" t="s">
        <v>1</v>
      </c>
      <c r="H71" s="14">
        <v>79</v>
      </c>
      <c r="I71" s="8">
        <f t="shared" si="10"/>
        <v>158</v>
      </c>
      <c r="J71" s="8">
        <f t="shared" si="11"/>
        <v>79</v>
      </c>
      <c r="K71" s="8" t="str">
        <f t="shared" si="12"/>
        <v>-</v>
      </c>
      <c r="L71" s="8" t="str">
        <f t="shared" si="13"/>
        <v>-</v>
      </c>
      <c r="M71" s="8" t="str">
        <f t="shared" si="14"/>
        <v>-</v>
      </c>
      <c r="O71" s="14">
        <v>79</v>
      </c>
      <c r="P71" s="8">
        <f t="shared" si="15"/>
        <v>12482</v>
      </c>
      <c r="Q71" s="8">
        <f t="shared" si="16"/>
        <v>6241</v>
      </c>
      <c r="R71" s="8" t="str">
        <f t="shared" si="17"/>
        <v>-</v>
      </c>
      <c r="S71" s="8" t="str">
        <f t="shared" si="18"/>
        <v>-</v>
      </c>
      <c r="T71" s="8" t="str">
        <f t="shared" si="19"/>
        <v>-</v>
      </c>
    </row>
    <row r="72" spans="1:20" ht="11.25">
      <c r="A72" s="14">
        <v>81</v>
      </c>
      <c r="B72" s="7" t="s">
        <v>1</v>
      </c>
      <c r="C72" s="7" t="s">
        <v>1</v>
      </c>
      <c r="D72" s="7">
        <v>1</v>
      </c>
      <c r="E72" s="7" t="s">
        <v>1</v>
      </c>
      <c r="F72" s="7" t="s">
        <v>1</v>
      </c>
      <c r="H72" s="14">
        <v>81</v>
      </c>
      <c r="I72" s="8" t="str">
        <f t="shared" si="10"/>
        <v>-</v>
      </c>
      <c r="J72" s="8" t="str">
        <f t="shared" si="11"/>
        <v>-</v>
      </c>
      <c r="K72" s="8">
        <f t="shared" si="12"/>
        <v>81</v>
      </c>
      <c r="L72" s="8" t="str">
        <f t="shared" si="13"/>
        <v>-</v>
      </c>
      <c r="M72" s="8" t="str">
        <f t="shared" si="14"/>
        <v>-</v>
      </c>
      <c r="O72" s="14">
        <v>81</v>
      </c>
      <c r="P72" s="8" t="str">
        <f t="shared" si="15"/>
        <v>-</v>
      </c>
      <c r="Q72" s="8" t="str">
        <f t="shared" si="16"/>
        <v>-</v>
      </c>
      <c r="R72" s="8">
        <f t="shared" si="17"/>
        <v>6561</v>
      </c>
      <c r="S72" s="8" t="str">
        <f t="shared" si="18"/>
        <v>-</v>
      </c>
      <c r="T72" s="8" t="str">
        <f t="shared" si="19"/>
        <v>-</v>
      </c>
    </row>
    <row r="73" spans="1:20" ht="11.25">
      <c r="A73" s="14">
        <v>83</v>
      </c>
      <c r="B73" s="7" t="s">
        <v>1</v>
      </c>
      <c r="C73" s="7" t="s">
        <v>1</v>
      </c>
      <c r="D73" s="7" t="s">
        <v>1</v>
      </c>
      <c r="E73" s="7" t="s">
        <v>1</v>
      </c>
      <c r="F73" s="7">
        <v>1</v>
      </c>
      <c r="H73" s="14">
        <v>83</v>
      </c>
      <c r="I73" s="8" t="str">
        <f t="shared" si="10"/>
        <v>-</v>
      </c>
      <c r="J73" s="8" t="str">
        <f t="shared" si="11"/>
        <v>-</v>
      </c>
      <c r="K73" s="8" t="str">
        <f t="shared" si="12"/>
        <v>-</v>
      </c>
      <c r="L73" s="8" t="str">
        <f t="shared" si="13"/>
        <v>-</v>
      </c>
      <c r="M73" s="8">
        <f t="shared" si="14"/>
        <v>83</v>
      </c>
      <c r="O73" s="14">
        <v>83</v>
      </c>
      <c r="P73" s="8" t="str">
        <f t="shared" si="15"/>
        <v>-</v>
      </c>
      <c r="Q73" s="8" t="str">
        <f t="shared" si="16"/>
        <v>-</v>
      </c>
      <c r="R73" s="8" t="str">
        <f t="shared" si="17"/>
        <v>-</v>
      </c>
      <c r="S73" s="8" t="str">
        <f t="shared" si="18"/>
        <v>-</v>
      </c>
      <c r="T73" s="8">
        <f t="shared" si="19"/>
        <v>6889</v>
      </c>
    </row>
    <row r="74" spans="1:20" ht="11.25">
      <c r="A74" s="14">
        <v>84</v>
      </c>
      <c r="B74" s="7">
        <v>1</v>
      </c>
      <c r="C74" s="7" t="s">
        <v>1</v>
      </c>
      <c r="D74" s="7" t="s">
        <v>1</v>
      </c>
      <c r="E74" s="7" t="s">
        <v>1</v>
      </c>
      <c r="F74" s="7" t="s">
        <v>1</v>
      </c>
      <c r="H74" s="14">
        <v>84</v>
      </c>
      <c r="I74" s="8">
        <f t="shared" si="10"/>
        <v>84</v>
      </c>
      <c r="J74" s="8" t="str">
        <f t="shared" si="11"/>
        <v>-</v>
      </c>
      <c r="K74" s="8" t="str">
        <f t="shared" si="12"/>
        <v>-</v>
      </c>
      <c r="L74" s="8" t="str">
        <f t="shared" si="13"/>
        <v>-</v>
      </c>
      <c r="M74" s="8" t="str">
        <f t="shared" si="14"/>
        <v>-</v>
      </c>
      <c r="O74" s="14">
        <v>84</v>
      </c>
      <c r="P74" s="8">
        <f t="shared" si="15"/>
        <v>7056</v>
      </c>
      <c r="Q74" s="8" t="str">
        <f t="shared" si="16"/>
        <v>-</v>
      </c>
      <c r="R74" s="8" t="str">
        <f t="shared" si="17"/>
        <v>-</v>
      </c>
      <c r="S74" s="8" t="str">
        <f t="shared" si="18"/>
        <v>-</v>
      </c>
      <c r="T74" s="8" t="str">
        <f t="shared" si="19"/>
        <v>-</v>
      </c>
    </row>
    <row r="75" spans="1:20" ht="11.25">
      <c r="A75" s="14">
        <v>85</v>
      </c>
      <c r="B75" s="7" t="s">
        <v>1</v>
      </c>
      <c r="C75" s="7">
        <v>1</v>
      </c>
      <c r="D75" s="7" t="s">
        <v>1</v>
      </c>
      <c r="E75" s="7" t="s">
        <v>1</v>
      </c>
      <c r="F75" s="7" t="s">
        <v>1</v>
      </c>
      <c r="H75" s="14">
        <v>85</v>
      </c>
      <c r="I75" s="8" t="str">
        <f t="shared" si="10"/>
        <v>-</v>
      </c>
      <c r="J75" s="8">
        <f t="shared" si="11"/>
        <v>85</v>
      </c>
      <c r="K75" s="8" t="str">
        <f t="shared" si="12"/>
        <v>-</v>
      </c>
      <c r="L75" s="8" t="str">
        <f t="shared" si="13"/>
        <v>-</v>
      </c>
      <c r="M75" s="8" t="str">
        <f t="shared" si="14"/>
        <v>-</v>
      </c>
      <c r="O75" s="14">
        <v>85</v>
      </c>
      <c r="P75" s="8" t="str">
        <f t="shared" si="15"/>
        <v>-</v>
      </c>
      <c r="Q75" s="8">
        <f t="shared" si="16"/>
        <v>7225</v>
      </c>
      <c r="R75" s="8" t="str">
        <f t="shared" si="17"/>
        <v>-</v>
      </c>
      <c r="S75" s="8" t="str">
        <f t="shared" si="18"/>
        <v>-</v>
      </c>
      <c r="T75" s="8" t="str">
        <f t="shared" si="19"/>
        <v>-</v>
      </c>
    </row>
    <row r="76" spans="1:20" ht="11.25">
      <c r="A76" s="14">
        <v>111</v>
      </c>
      <c r="B76" s="7">
        <v>1</v>
      </c>
      <c r="C76" s="7" t="s">
        <v>1</v>
      </c>
      <c r="D76" s="7" t="s">
        <v>1</v>
      </c>
      <c r="E76" s="7" t="s">
        <v>1</v>
      </c>
      <c r="F76" s="7" t="s">
        <v>1</v>
      </c>
      <c r="H76" s="14">
        <v>111</v>
      </c>
      <c r="I76" s="8">
        <f t="shared" si="10"/>
        <v>111</v>
      </c>
      <c r="J76" s="8" t="str">
        <f t="shared" si="11"/>
        <v>-</v>
      </c>
      <c r="K76" s="8" t="str">
        <f t="shared" si="12"/>
        <v>-</v>
      </c>
      <c r="L76" s="8" t="str">
        <f t="shared" si="13"/>
        <v>-</v>
      </c>
      <c r="M76" s="8" t="str">
        <f t="shared" si="14"/>
        <v>-</v>
      </c>
      <c r="O76" s="14">
        <v>111</v>
      </c>
      <c r="P76" s="8">
        <f t="shared" si="15"/>
        <v>12321</v>
      </c>
      <c r="Q76" s="8" t="str">
        <f t="shared" si="16"/>
        <v>-</v>
      </c>
      <c r="R76" s="8" t="str">
        <f t="shared" si="17"/>
        <v>-</v>
      </c>
      <c r="S76" s="8" t="str">
        <f t="shared" si="18"/>
        <v>-</v>
      </c>
      <c r="T76" s="8" t="str">
        <f t="shared" si="19"/>
        <v>-</v>
      </c>
    </row>
    <row r="77" spans="1:20" ht="11.25">
      <c r="A77" s="14">
        <v>113</v>
      </c>
      <c r="B77" s="7" t="s">
        <v>1</v>
      </c>
      <c r="C77" s="7" t="s">
        <v>1</v>
      </c>
      <c r="D77" s="7">
        <v>2</v>
      </c>
      <c r="E77" s="7" t="s">
        <v>1</v>
      </c>
      <c r="F77" s="7" t="s">
        <v>1</v>
      </c>
      <c r="H77" s="14">
        <v>113</v>
      </c>
      <c r="I77" s="8" t="str">
        <f t="shared" si="10"/>
        <v>-</v>
      </c>
      <c r="J77" s="8" t="str">
        <f t="shared" si="11"/>
        <v>-</v>
      </c>
      <c r="K77" s="8">
        <f t="shared" si="12"/>
        <v>226</v>
      </c>
      <c r="L77" s="8" t="str">
        <f t="shared" si="13"/>
        <v>-</v>
      </c>
      <c r="M77" s="8" t="str">
        <f t="shared" si="14"/>
        <v>-</v>
      </c>
      <c r="O77" s="14">
        <v>113</v>
      </c>
      <c r="P77" s="8" t="str">
        <f t="shared" si="15"/>
        <v>-</v>
      </c>
      <c r="Q77" s="8" t="str">
        <f t="shared" si="16"/>
        <v>-</v>
      </c>
      <c r="R77" s="8">
        <f t="shared" si="17"/>
        <v>25538</v>
      </c>
      <c r="S77" s="8" t="str">
        <f t="shared" si="18"/>
        <v>-</v>
      </c>
      <c r="T77" s="8" t="str">
        <f t="shared" si="19"/>
        <v>-</v>
      </c>
    </row>
    <row r="78" spans="1:20" ht="11.25">
      <c r="A78" s="14">
        <v>114</v>
      </c>
      <c r="B78" s="7" t="s">
        <v>1</v>
      </c>
      <c r="C78" s="7" t="s">
        <v>1</v>
      </c>
      <c r="D78" s="7" t="s">
        <v>1</v>
      </c>
      <c r="E78" s="7">
        <v>2</v>
      </c>
      <c r="F78" s="7" t="s">
        <v>1</v>
      </c>
      <c r="H78" s="14">
        <v>114</v>
      </c>
      <c r="I78" s="8" t="str">
        <f t="shared" si="10"/>
        <v>-</v>
      </c>
      <c r="J78" s="8" t="str">
        <f t="shared" si="11"/>
        <v>-</v>
      </c>
      <c r="K78" s="8" t="str">
        <f t="shared" si="12"/>
        <v>-</v>
      </c>
      <c r="L78" s="8">
        <f t="shared" si="13"/>
        <v>228</v>
      </c>
      <c r="M78" s="8" t="str">
        <f t="shared" si="14"/>
        <v>-</v>
      </c>
      <c r="O78" s="14">
        <v>114</v>
      </c>
      <c r="P78" s="8" t="str">
        <f t="shared" si="15"/>
        <v>-</v>
      </c>
      <c r="Q78" s="8" t="str">
        <f t="shared" si="16"/>
        <v>-</v>
      </c>
      <c r="R78" s="8" t="str">
        <f t="shared" si="17"/>
        <v>-</v>
      </c>
      <c r="S78" s="8">
        <f t="shared" si="18"/>
        <v>25992</v>
      </c>
      <c r="T78" s="8" t="str">
        <f t="shared" si="19"/>
        <v>-</v>
      </c>
    </row>
    <row r="80" spans="1:20" ht="11.25">
      <c r="A80" s="4" t="s">
        <v>7</v>
      </c>
      <c r="B80" s="9">
        <f>SUM(B4:B78)</f>
        <v>2632</v>
      </c>
      <c r="C80" s="9">
        <f>SUM(C4:C78)</f>
        <v>2134</v>
      </c>
      <c r="D80" s="9">
        <f>SUM(D4:D78)</f>
        <v>2381</v>
      </c>
      <c r="E80" s="9">
        <f>SUM(E4:E78)</f>
        <v>3015</v>
      </c>
      <c r="F80" s="9">
        <f>SUM(F4:F78)</f>
        <v>2943</v>
      </c>
      <c r="H80" s="4" t="s">
        <v>3</v>
      </c>
      <c r="I80" s="10">
        <f>(SUM(I4:I78))/B80</f>
        <v>28.9080547112462</v>
      </c>
      <c r="J80" s="10">
        <f>(SUM(J4:J78))/C80</f>
        <v>29.21883786316776</v>
      </c>
      <c r="K80" s="10">
        <f>(SUM(K4:K78))/D80</f>
        <v>29.496010079798403</v>
      </c>
      <c r="L80" s="10">
        <f>(SUM(L4:L78))/E80</f>
        <v>29.039137645107793</v>
      </c>
      <c r="M80" s="10">
        <f>(SUM(M4:M78))/F80</f>
        <v>27.65681277607883</v>
      </c>
      <c r="O80" s="4" t="s">
        <v>8</v>
      </c>
      <c r="P80" s="10">
        <f>SQRT((SUM(P4:P78)/B80)-I80^2)</f>
        <v>13.735253894971025</v>
      </c>
      <c r="Q80" s="10">
        <f>SQRT((SUM(Q4:Q78)/C80)-J80^2)</f>
        <v>13.997034140222</v>
      </c>
      <c r="R80" s="10">
        <f>SQRT((SUM(R4:R78)/D80)-K80^2)</f>
        <v>14.524569866871177</v>
      </c>
      <c r="S80" s="10">
        <f>SQRT((SUM(S4:S78)/E80)-L80^2)</f>
        <v>13.801595573847209</v>
      </c>
      <c r="T80" s="10">
        <f>SQRT((SUM(T4:T78)/F80)-M80^2)</f>
        <v>13.154165485660371</v>
      </c>
    </row>
  </sheetData>
  <sheetProtection/>
  <mergeCells count="9">
    <mergeCell ref="A1:F1"/>
    <mergeCell ref="H1:M1"/>
    <mergeCell ref="O1:T1"/>
    <mergeCell ref="A2:A3"/>
    <mergeCell ref="B2:F2"/>
    <mergeCell ref="H2:H3"/>
    <mergeCell ref="I2:M2"/>
    <mergeCell ref="O2:O3"/>
    <mergeCell ref="P2:T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7"/>
  <sheetViews>
    <sheetView zoomScalePageLayoutView="0" workbookViewId="0" topLeftCell="A1">
      <selection activeCell="A5" sqref="A5:B16"/>
    </sheetView>
  </sheetViews>
  <sheetFormatPr defaultColWidth="11.421875" defaultRowHeight="15"/>
  <cols>
    <col min="1" max="1" width="60.57421875" style="0" bestFit="1" customWidth="1"/>
    <col min="2" max="2" width="5.421875" style="0" customWidth="1"/>
  </cols>
  <sheetData>
    <row r="3" ht="15">
      <c r="A3" s="19" t="s">
        <v>25</v>
      </c>
    </row>
    <row r="4" spans="1:2" ht="15">
      <c r="A4" s="19" t="s">
        <v>11</v>
      </c>
      <c r="B4" t="s">
        <v>26</v>
      </c>
    </row>
    <row r="5" spans="1:2" ht="15">
      <c r="A5" t="s">
        <v>12</v>
      </c>
      <c r="B5" s="17">
        <v>110</v>
      </c>
    </row>
    <row r="6" spans="1:2" ht="15">
      <c r="A6" t="s">
        <v>16</v>
      </c>
      <c r="B6" s="17">
        <v>4</v>
      </c>
    </row>
    <row r="7" spans="1:2" ht="15">
      <c r="A7" t="s">
        <v>14</v>
      </c>
      <c r="B7" s="17">
        <v>18</v>
      </c>
    </row>
    <row r="8" spans="1:2" ht="15">
      <c r="A8" t="s">
        <v>13</v>
      </c>
      <c r="B8" s="17">
        <v>5</v>
      </c>
    </row>
    <row r="9" spans="1:2" ht="15">
      <c r="A9" t="s">
        <v>18</v>
      </c>
      <c r="B9" s="17">
        <v>1</v>
      </c>
    </row>
    <row r="10" spans="1:2" ht="15">
      <c r="A10" t="s">
        <v>21</v>
      </c>
      <c r="B10" s="17">
        <v>4</v>
      </c>
    </row>
    <row r="11" spans="1:2" ht="15">
      <c r="A11" t="s">
        <v>20</v>
      </c>
      <c r="B11" s="17">
        <v>110</v>
      </c>
    </row>
    <row r="12" spans="1:2" ht="15">
      <c r="A12" t="s">
        <v>15</v>
      </c>
      <c r="B12" s="17">
        <v>32</v>
      </c>
    </row>
    <row r="13" spans="1:2" ht="15">
      <c r="A13" t="s">
        <v>19</v>
      </c>
      <c r="B13" s="17">
        <v>4</v>
      </c>
    </row>
    <row r="14" spans="1:2" ht="15">
      <c r="A14" t="s">
        <v>22</v>
      </c>
      <c r="B14" s="17">
        <v>1</v>
      </c>
    </row>
    <row r="15" spans="1:2" ht="15">
      <c r="A15" t="s">
        <v>17</v>
      </c>
      <c r="B15" s="17">
        <v>56</v>
      </c>
    </row>
    <row r="16" spans="1:2" ht="15">
      <c r="A16" t="s">
        <v>23</v>
      </c>
      <c r="B16" s="17">
        <v>1</v>
      </c>
    </row>
    <row r="17" spans="1:2" ht="15">
      <c r="A17" t="s">
        <v>24</v>
      </c>
      <c r="B17" s="17">
        <v>346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7"/>
  <sheetViews>
    <sheetView zoomScalePageLayoutView="0" workbookViewId="0" topLeftCell="A1">
      <selection activeCell="A1" sqref="A1:C16384"/>
    </sheetView>
  </sheetViews>
  <sheetFormatPr defaultColWidth="11.421875" defaultRowHeight="15"/>
  <cols>
    <col min="1" max="6" width="36.421875" style="0" customWidth="1"/>
  </cols>
  <sheetData>
    <row r="1" spans="1:3" ht="15" customHeight="1">
      <c r="A1" s="18" t="s">
        <v>9</v>
      </c>
      <c r="B1" s="18" t="s">
        <v>10</v>
      </c>
      <c r="C1" s="18" t="s">
        <v>11</v>
      </c>
    </row>
    <row r="2" spans="1:3" ht="15">
      <c r="A2" s="13">
        <v>8202222</v>
      </c>
      <c r="B2" s="13"/>
      <c r="C2" s="13" t="s">
        <v>16</v>
      </c>
    </row>
    <row r="3" spans="1:3" ht="15">
      <c r="A3" s="13">
        <v>8200684</v>
      </c>
      <c r="B3" s="13"/>
      <c r="C3" s="13" t="s">
        <v>16</v>
      </c>
    </row>
    <row r="4" spans="1:3" ht="15">
      <c r="A4" s="13">
        <v>8200379</v>
      </c>
      <c r="B4" s="13"/>
      <c r="C4" s="13" t="s">
        <v>16</v>
      </c>
    </row>
    <row r="5" spans="1:3" ht="15">
      <c r="A5" s="13">
        <v>8200574</v>
      </c>
      <c r="B5" s="13"/>
      <c r="C5" s="13" t="s">
        <v>16</v>
      </c>
    </row>
    <row r="6" spans="1:3" ht="15">
      <c r="A6" s="13">
        <v>8203481</v>
      </c>
      <c r="B6" s="13"/>
      <c r="C6" s="13" t="s">
        <v>17</v>
      </c>
    </row>
    <row r="7" spans="1:3" ht="15">
      <c r="A7" s="13">
        <v>8203483</v>
      </c>
      <c r="B7" s="13"/>
      <c r="C7" s="13" t="s">
        <v>17</v>
      </c>
    </row>
    <row r="8" spans="1:3" ht="15">
      <c r="A8" s="13">
        <v>8203484</v>
      </c>
      <c r="B8" s="13"/>
      <c r="C8" s="13" t="s">
        <v>17</v>
      </c>
    </row>
    <row r="9" spans="1:3" ht="15">
      <c r="A9" s="13">
        <v>8203485</v>
      </c>
      <c r="B9" s="13"/>
      <c r="C9" s="13" t="s">
        <v>17</v>
      </c>
    </row>
    <row r="10" spans="1:3" ht="15">
      <c r="A10" s="13">
        <v>8203487</v>
      </c>
      <c r="B10" s="13"/>
      <c r="C10" s="13" t="s">
        <v>17</v>
      </c>
    </row>
    <row r="11" spans="1:3" ht="15">
      <c r="A11" s="13">
        <v>8203488</v>
      </c>
      <c r="B11" s="13"/>
      <c r="C11" s="13" t="s">
        <v>17</v>
      </c>
    </row>
    <row r="12" spans="1:3" ht="15">
      <c r="A12" s="13">
        <v>8203490</v>
      </c>
      <c r="B12" s="13"/>
      <c r="C12" s="13" t="s">
        <v>17</v>
      </c>
    </row>
    <row r="13" spans="1:3" ht="15">
      <c r="A13" s="13">
        <v>8203492</v>
      </c>
      <c r="B13" s="13"/>
      <c r="C13" s="13" t="s">
        <v>17</v>
      </c>
    </row>
    <row r="14" spans="1:3" ht="15">
      <c r="A14" s="13">
        <v>8200664</v>
      </c>
      <c r="B14" s="13"/>
      <c r="C14" s="13" t="s">
        <v>17</v>
      </c>
    </row>
    <row r="15" spans="1:3" ht="15">
      <c r="A15" s="13">
        <v>8203495</v>
      </c>
      <c r="B15" s="13"/>
      <c r="C15" s="13" t="s">
        <v>17</v>
      </c>
    </row>
    <row r="16" spans="1:3" ht="15">
      <c r="A16" s="13">
        <v>8203497</v>
      </c>
      <c r="B16" s="13"/>
      <c r="C16" s="13" t="s">
        <v>17</v>
      </c>
    </row>
    <row r="17" spans="1:3" ht="15">
      <c r="A17" s="13">
        <v>8203498</v>
      </c>
      <c r="B17" s="13"/>
      <c r="C17" s="13" t="s">
        <v>17</v>
      </c>
    </row>
    <row r="18" spans="1:3" ht="15">
      <c r="A18" s="13">
        <v>8201192</v>
      </c>
      <c r="B18" s="13"/>
      <c r="C18" s="13" t="s">
        <v>17</v>
      </c>
    </row>
    <row r="19" spans="1:3" ht="15">
      <c r="A19" s="13">
        <v>8203499</v>
      </c>
      <c r="B19" s="13"/>
      <c r="C19" s="13" t="s">
        <v>17</v>
      </c>
    </row>
    <row r="20" spans="1:3" ht="15">
      <c r="A20" s="13">
        <v>8203505</v>
      </c>
      <c r="B20" s="13"/>
      <c r="C20" s="13" t="s">
        <v>17</v>
      </c>
    </row>
    <row r="21" spans="1:3" ht="15">
      <c r="A21" s="13">
        <v>8203507</v>
      </c>
      <c r="B21" s="13"/>
      <c r="C21" s="13" t="s">
        <v>17</v>
      </c>
    </row>
    <row r="22" spans="1:3" ht="15">
      <c r="A22" s="13">
        <v>8201386</v>
      </c>
      <c r="B22" s="13"/>
      <c r="C22" s="13" t="s">
        <v>17</v>
      </c>
    </row>
    <row r="23" spans="1:3" ht="15">
      <c r="A23" s="13">
        <v>8201223</v>
      </c>
      <c r="B23" s="13"/>
      <c r="C23" s="13" t="s">
        <v>17</v>
      </c>
    </row>
    <row r="24" spans="1:3" ht="15">
      <c r="A24" s="13">
        <v>8200412</v>
      </c>
      <c r="B24" s="13"/>
      <c r="C24" s="13" t="s">
        <v>17</v>
      </c>
    </row>
    <row r="25" spans="1:3" ht="15">
      <c r="A25" s="13">
        <v>8203520</v>
      </c>
      <c r="B25" s="13"/>
      <c r="C25" s="13" t="s">
        <v>17</v>
      </c>
    </row>
    <row r="26" spans="1:3" ht="15">
      <c r="A26" s="13">
        <v>8203521</v>
      </c>
      <c r="B26" s="13"/>
      <c r="C26" s="13" t="s">
        <v>17</v>
      </c>
    </row>
    <row r="27" spans="1:3" ht="15">
      <c r="A27" s="13">
        <v>8201592</v>
      </c>
      <c r="B27" s="13"/>
      <c r="C27" s="13" t="s">
        <v>17</v>
      </c>
    </row>
    <row r="28" spans="1:3" ht="15">
      <c r="A28" s="13">
        <v>8203525</v>
      </c>
      <c r="B28" s="13"/>
      <c r="C28" s="13" t="s">
        <v>17</v>
      </c>
    </row>
    <row r="29" spans="1:3" ht="15">
      <c r="A29" s="13">
        <v>8203526</v>
      </c>
      <c r="B29" s="13"/>
      <c r="C29" s="13" t="s">
        <v>17</v>
      </c>
    </row>
    <row r="30" spans="1:3" ht="15">
      <c r="A30" s="13">
        <v>8203527</v>
      </c>
      <c r="B30" s="13"/>
      <c r="C30" s="13" t="s">
        <v>17</v>
      </c>
    </row>
    <row r="31" spans="1:3" ht="15">
      <c r="A31" s="13">
        <v>8203528</v>
      </c>
      <c r="B31" s="13"/>
      <c r="C31" s="13" t="s">
        <v>17</v>
      </c>
    </row>
    <row r="32" spans="1:3" ht="15">
      <c r="A32" s="13">
        <v>8203532</v>
      </c>
      <c r="B32" s="13"/>
      <c r="C32" s="13" t="s">
        <v>17</v>
      </c>
    </row>
    <row r="33" spans="1:3" ht="15">
      <c r="A33" s="13">
        <v>8203533</v>
      </c>
      <c r="B33" s="13"/>
      <c r="C33" s="13" t="s">
        <v>17</v>
      </c>
    </row>
    <row r="34" spans="1:3" ht="15">
      <c r="A34" s="13">
        <v>8203537</v>
      </c>
      <c r="B34" s="13"/>
      <c r="C34" s="13" t="s">
        <v>17</v>
      </c>
    </row>
    <row r="35" spans="1:3" ht="15">
      <c r="A35" s="13">
        <v>8204099</v>
      </c>
      <c r="B35" s="13"/>
      <c r="C35" s="13" t="s">
        <v>17</v>
      </c>
    </row>
    <row r="36" spans="1:3" ht="15">
      <c r="A36" s="13">
        <v>8203539</v>
      </c>
      <c r="B36" s="13"/>
      <c r="C36" s="13" t="s">
        <v>17</v>
      </c>
    </row>
    <row r="37" spans="1:3" ht="15">
      <c r="A37" s="13">
        <v>8203540</v>
      </c>
      <c r="B37" s="13"/>
      <c r="C37" s="13" t="s">
        <v>17</v>
      </c>
    </row>
    <row r="38" spans="1:3" ht="15">
      <c r="A38" s="13">
        <v>8203542</v>
      </c>
      <c r="B38" s="13"/>
      <c r="C38" s="13" t="s">
        <v>17</v>
      </c>
    </row>
    <row r="39" spans="1:3" ht="15">
      <c r="A39" s="13">
        <v>8203548</v>
      </c>
      <c r="B39" s="13"/>
      <c r="C39" s="13" t="s">
        <v>17</v>
      </c>
    </row>
    <row r="40" spans="1:3" ht="15">
      <c r="A40" s="13">
        <v>8203549</v>
      </c>
      <c r="B40" s="13"/>
      <c r="C40" s="13" t="s">
        <v>17</v>
      </c>
    </row>
    <row r="41" spans="1:3" ht="15">
      <c r="A41" s="13">
        <v>8203551</v>
      </c>
      <c r="B41" s="13"/>
      <c r="C41" s="13" t="s">
        <v>17</v>
      </c>
    </row>
    <row r="42" spans="1:3" ht="15">
      <c r="A42" s="13">
        <v>8203561</v>
      </c>
      <c r="B42" s="13"/>
      <c r="C42" s="13" t="s">
        <v>17</v>
      </c>
    </row>
    <row r="43" spans="1:3" ht="15">
      <c r="A43" s="13">
        <v>8202022</v>
      </c>
      <c r="B43" s="13"/>
      <c r="C43" s="13" t="s">
        <v>17</v>
      </c>
    </row>
    <row r="44" spans="1:3" ht="15">
      <c r="A44" s="13">
        <v>8203572</v>
      </c>
      <c r="B44" s="13"/>
      <c r="C44" s="13" t="s">
        <v>17</v>
      </c>
    </row>
    <row r="45" spans="1:3" ht="15">
      <c r="A45" s="13">
        <v>8203573</v>
      </c>
      <c r="B45" s="13"/>
      <c r="C45" s="13" t="s">
        <v>17</v>
      </c>
    </row>
    <row r="46" spans="1:3" ht="15">
      <c r="A46" s="13">
        <v>8203574</v>
      </c>
      <c r="B46" s="13"/>
      <c r="C46" s="13" t="s">
        <v>17</v>
      </c>
    </row>
    <row r="47" spans="1:3" ht="15">
      <c r="A47" s="13">
        <v>8201707</v>
      </c>
      <c r="B47" s="13"/>
      <c r="C47" s="13" t="s">
        <v>17</v>
      </c>
    </row>
    <row r="48" spans="1:3" ht="15">
      <c r="A48" s="13">
        <v>8203576</v>
      </c>
      <c r="B48" s="13"/>
      <c r="C48" s="13" t="s">
        <v>17</v>
      </c>
    </row>
    <row r="49" spans="1:3" ht="15">
      <c r="A49" s="13">
        <v>8203577</v>
      </c>
      <c r="B49" s="13"/>
      <c r="C49" s="13" t="s">
        <v>17</v>
      </c>
    </row>
    <row r="50" spans="1:3" ht="15">
      <c r="A50" s="13">
        <v>8203578</v>
      </c>
      <c r="B50" s="13"/>
      <c r="C50" s="13" t="s">
        <v>17</v>
      </c>
    </row>
    <row r="51" spans="1:3" ht="15">
      <c r="A51" s="13">
        <v>8200771</v>
      </c>
      <c r="B51" s="13"/>
      <c r="C51" s="13" t="s">
        <v>17</v>
      </c>
    </row>
    <row r="52" spans="1:3" ht="15">
      <c r="A52" s="13">
        <v>8201482</v>
      </c>
      <c r="B52" s="13"/>
      <c r="C52" s="13" t="s">
        <v>17</v>
      </c>
    </row>
    <row r="53" spans="1:3" ht="15">
      <c r="A53" s="13">
        <v>8203580</v>
      </c>
      <c r="B53" s="13"/>
      <c r="C53" s="13" t="s">
        <v>17</v>
      </c>
    </row>
    <row r="54" spans="1:3" ht="15">
      <c r="A54" s="13">
        <v>8200552</v>
      </c>
      <c r="B54" s="13"/>
      <c r="C54" s="13" t="s">
        <v>17</v>
      </c>
    </row>
    <row r="55" spans="1:3" ht="15">
      <c r="A55" s="13">
        <v>8203583</v>
      </c>
      <c r="B55" s="13"/>
      <c r="C55" s="13" t="s">
        <v>17</v>
      </c>
    </row>
    <row r="56" spans="1:3" ht="15">
      <c r="A56" s="13">
        <v>8203585</v>
      </c>
      <c r="B56" s="13"/>
      <c r="C56" s="13" t="s">
        <v>17</v>
      </c>
    </row>
    <row r="57" spans="1:3" ht="15">
      <c r="A57" s="13">
        <v>8203591</v>
      </c>
      <c r="B57" s="13"/>
      <c r="C57" s="13" t="s">
        <v>17</v>
      </c>
    </row>
    <row r="58" spans="1:3" ht="15">
      <c r="A58" s="13">
        <v>8202032</v>
      </c>
      <c r="B58" s="13"/>
      <c r="C58" s="13" t="s">
        <v>17</v>
      </c>
    </row>
    <row r="59" spans="1:3" ht="15">
      <c r="A59" s="13">
        <v>8203598</v>
      </c>
      <c r="B59" s="13"/>
      <c r="C59" s="13" t="s">
        <v>17</v>
      </c>
    </row>
    <row r="60" spans="1:3" ht="15">
      <c r="A60" s="13">
        <v>8203599</v>
      </c>
      <c r="B60" s="13"/>
      <c r="C60" s="13" t="s">
        <v>17</v>
      </c>
    </row>
    <row r="61" spans="1:3" ht="15">
      <c r="A61" s="13">
        <v>8204235</v>
      </c>
      <c r="B61" s="13"/>
      <c r="C61" s="13" t="s">
        <v>17</v>
      </c>
    </row>
    <row r="62" spans="1:3" ht="15">
      <c r="A62" s="13">
        <v>8200101</v>
      </c>
      <c r="B62" s="13"/>
      <c r="C62" s="13" t="s">
        <v>13</v>
      </c>
    </row>
    <row r="63" spans="1:3" ht="15">
      <c r="A63" s="13">
        <v>8202125</v>
      </c>
      <c r="B63" s="13"/>
      <c r="C63" s="13" t="s">
        <v>13</v>
      </c>
    </row>
    <row r="64" spans="1:3" ht="15">
      <c r="A64" s="13">
        <v>8202529</v>
      </c>
      <c r="B64" s="13"/>
      <c r="C64" s="13" t="s">
        <v>18</v>
      </c>
    </row>
    <row r="65" spans="1:3" ht="15">
      <c r="A65" s="13">
        <v>8202248</v>
      </c>
      <c r="B65" s="13"/>
      <c r="C65" s="13" t="s">
        <v>13</v>
      </c>
    </row>
    <row r="66" spans="1:3" ht="15">
      <c r="A66" s="13">
        <v>8202206</v>
      </c>
      <c r="B66" s="13"/>
      <c r="C66" s="13" t="s">
        <v>21</v>
      </c>
    </row>
    <row r="67" spans="1:3" ht="15">
      <c r="A67" s="13">
        <v>8202770</v>
      </c>
      <c r="B67" s="13"/>
      <c r="C67" s="13" t="s">
        <v>21</v>
      </c>
    </row>
    <row r="68" spans="1:3" ht="15">
      <c r="A68" s="13">
        <v>8200973</v>
      </c>
      <c r="B68" s="13"/>
      <c r="C68" s="13" t="s">
        <v>13</v>
      </c>
    </row>
    <row r="69" spans="1:3" ht="15">
      <c r="A69" s="13">
        <v>8201775</v>
      </c>
      <c r="B69" s="13"/>
      <c r="C69" s="13" t="s">
        <v>13</v>
      </c>
    </row>
    <row r="70" spans="1:3" ht="15">
      <c r="A70" s="13">
        <v>8203017</v>
      </c>
      <c r="B70" s="13"/>
      <c r="C70" s="13" t="s">
        <v>21</v>
      </c>
    </row>
    <row r="71" spans="1:3" ht="15">
      <c r="A71" s="13">
        <v>8202392</v>
      </c>
      <c r="B71" s="13"/>
      <c r="C71" s="13" t="s">
        <v>20</v>
      </c>
    </row>
    <row r="72" spans="1:3" ht="15">
      <c r="A72" s="13">
        <v>8202535</v>
      </c>
      <c r="B72" s="13"/>
      <c r="C72" s="13" t="s">
        <v>20</v>
      </c>
    </row>
    <row r="73" spans="1:3" ht="15">
      <c r="A73" s="13">
        <v>8200336</v>
      </c>
      <c r="B73" s="13"/>
      <c r="C73" s="13" t="s">
        <v>15</v>
      </c>
    </row>
    <row r="74" spans="1:3" ht="15">
      <c r="A74" s="13">
        <v>8202624</v>
      </c>
      <c r="B74" s="13"/>
      <c r="C74" s="13" t="s">
        <v>15</v>
      </c>
    </row>
    <row r="75" spans="1:3" ht="15">
      <c r="A75" s="13">
        <v>8201078</v>
      </c>
      <c r="B75" s="13"/>
      <c r="C75" s="13" t="s">
        <v>15</v>
      </c>
    </row>
    <row r="76" spans="1:3" ht="15">
      <c r="A76" s="13">
        <v>8202970</v>
      </c>
      <c r="B76" s="13"/>
      <c r="C76" s="13" t="s">
        <v>20</v>
      </c>
    </row>
    <row r="77" spans="1:3" ht="15">
      <c r="A77" s="13">
        <v>8202617</v>
      </c>
      <c r="B77" s="13"/>
      <c r="C77" s="13" t="s">
        <v>20</v>
      </c>
    </row>
    <row r="78" spans="1:3" ht="15">
      <c r="A78" s="13">
        <v>8202085</v>
      </c>
      <c r="B78" s="13"/>
      <c r="C78" s="13" t="s">
        <v>20</v>
      </c>
    </row>
    <row r="79" spans="1:3" ht="15">
      <c r="A79" s="13">
        <v>8202079</v>
      </c>
      <c r="B79" s="13"/>
      <c r="C79" s="13" t="s">
        <v>21</v>
      </c>
    </row>
    <row r="80" spans="1:3" ht="15">
      <c r="A80" s="13">
        <v>8202285</v>
      </c>
      <c r="B80" s="13"/>
      <c r="C80" s="13" t="s">
        <v>20</v>
      </c>
    </row>
    <row r="81" spans="1:3" ht="15">
      <c r="A81" s="13">
        <v>8203161</v>
      </c>
      <c r="B81" s="13"/>
      <c r="C81" s="13" t="s">
        <v>15</v>
      </c>
    </row>
    <row r="82" spans="1:3" ht="15">
      <c r="A82" s="13">
        <v>8200342</v>
      </c>
      <c r="B82" s="13"/>
      <c r="C82" s="13" t="s">
        <v>15</v>
      </c>
    </row>
    <row r="83" spans="1:3" ht="15">
      <c r="A83" s="13">
        <v>8202457</v>
      </c>
      <c r="B83" s="13"/>
      <c r="C83" s="13" t="s">
        <v>20</v>
      </c>
    </row>
    <row r="84" spans="1:3" ht="15">
      <c r="A84" s="13">
        <v>8202547</v>
      </c>
      <c r="B84" s="13"/>
      <c r="C84" s="13" t="s">
        <v>20</v>
      </c>
    </row>
    <row r="85" spans="1:3" ht="15">
      <c r="A85" s="13">
        <v>8200276</v>
      </c>
      <c r="B85" s="13"/>
      <c r="C85" s="13" t="s">
        <v>15</v>
      </c>
    </row>
    <row r="86" spans="1:3" ht="15">
      <c r="A86" s="13">
        <v>8200496</v>
      </c>
      <c r="B86" s="13"/>
      <c r="C86" s="13" t="s">
        <v>20</v>
      </c>
    </row>
    <row r="87" spans="1:3" ht="15">
      <c r="A87" s="13">
        <v>8201807</v>
      </c>
      <c r="B87" s="13"/>
      <c r="C87" s="13" t="s">
        <v>20</v>
      </c>
    </row>
    <row r="88" spans="1:3" ht="15">
      <c r="A88" s="13">
        <v>8203021</v>
      </c>
      <c r="B88" s="13"/>
      <c r="C88" s="13" t="s">
        <v>20</v>
      </c>
    </row>
    <row r="89" spans="1:3" ht="15">
      <c r="A89" s="13">
        <v>8201910</v>
      </c>
      <c r="B89" s="13"/>
      <c r="C89" s="13" t="s">
        <v>20</v>
      </c>
    </row>
    <row r="90" spans="1:3" ht="15">
      <c r="A90" s="13">
        <v>8202249</v>
      </c>
      <c r="B90" s="13"/>
      <c r="C90" s="13" t="s">
        <v>20</v>
      </c>
    </row>
    <row r="91" spans="1:3" ht="15">
      <c r="A91" s="13">
        <v>8202864</v>
      </c>
      <c r="B91" s="13"/>
      <c r="C91" s="13" t="s">
        <v>20</v>
      </c>
    </row>
    <row r="92" spans="1:3" ht="15">
      <c r="A92" s="13">
        <v>8201578</v>
      </c>
      <c r="B92" s="13"/>
      <c r="C92" s="13" t="s">
        <v>20</v>
      </c>
    </row>
    <row r="93" spans="1:3" ht="15">
      <c r="A93" s="13">
        <v>8202728</v>
      </c>
      <c r="B93" s="13"/>
      <c r="C93" s="13" t="s">
        <v>20</v>
      </c>
    </row>
    <row r="94" spans="1:3" ht="15">
      <c r="A94" s="13">
        <v>8201733</v>
      </c>
      <c r="B94" s="13"/>
      <c r="C94" s="13" t="s">
        <v>20</v>
      </c>
    </row>
    <row r="95" spans="1:3" ht="15">
      <c r="A95" s="13">
        <v>8201020</v>
      </c>
      <c r="B95" s="13"/>
      <c r="C95" s="13" t="s">
        <v>20</v>
      </c>
    </row>
    <row r="96" spans="1:3" ht="15">
      <c r="A96" s="13">
        <v>8201355</v>
      </c>
      <c r="B96" s="13"/>
      <c r="C96" s="13" t="s">
        <v>20</v>
      </c>
    </row>
    <row r="97" spans="1:3" ht="15">
      <c r="A97" s="13">
        <v>8202260</v>
      </c>
      <c r="B97" s="13"/>
      <c r="C97" s="13" t="s">
        <v>15</v>
      </c>
    </row>
    <row r="98" spans="1:3" ht="15">
      <c r="A98" s="13">
        <v>8203151</v>
      </c>
      <c r="B98" s="13"/>
      <c r="C98" s="13" t="s">
        <v>20</v>
      </c>
    </row>
    <row r="99" spans="1:3" ht="15">
      <c r="A99" s="13">
        <v>8201606</v>
      </c>
      <c r="B99" s="13"/>
      <c r="C99" s="13" t="s">
        <v>20</v>
      </c>
    </row>
    <row r="100" spans="1:3" ht="15">
      <c r="A100" s="13">
        <v>8202159</v>
      </c>
      <c r="B100" s="13"/>
      <c r="C100" s="13" t="s">
        <v>20</v>
      </c>
    </row>
    <row r="101" spans="1:3" ht="15">
      <c r="A101" s="13">
        <v>8200690</v>
      </c>
      <c r="B101" s="13"/>
      <c r="C101" s="13" t="s">
        <v>20</v>
      </c>
    </row>
    <row r="102" spans="1:3" ht="15">
      <c r="A102" s="13">
        <v>8203033</v>
      </c>
      <c r="B102" s="13"/>
      <c r="C102" s="13" t="s">
        <v>20</v>
      </c>
    </row>
    <row r="103" spans="1:3" ht="15">
      <c r="A103" s="13">
        <v>8202405</v>
      </c>
      <c r="B103" s="13"/>
      <c r="C103" s="13" t="s">
        <v>20</v>
      </c>
    </row>
    <row r="104" spans="1:3" ht="15">
      <c r="A104" s="13">
        <v>8200333</v>
      </c>
      <c r="B104" s="13"/>
      <c r="C104" s="13" t="s">
        <v>20</v>
      </c>
    </row>
    <row r="105" spans="1:3" ht="15">
      <c r="A105" s="13">
        <v>8200446</v>
      </c>
      <c r="B105" s="13"/>
      <c r="C105" s="13" t="s">
        <v>15</v>
      </c>
    </row>
    <row r="106" spans="1:3" ht="15">
      <c r="A106" s="13">
        <v>8203196</v>
      </c>
      <c r="B106" s="13"/>
      <c r="C106" s="13" t="s">
        <v>20</v>
      </c>
    </row>
    <row r="107" spans="1:3" ht="15">
      <c r="A107" s="13">
        <v>8200711</v>
      </c>
      <c r="B107" s="13"/>
      <c r="C107" s="13" t="s">
        <v>20</v>
      </c>
    </row>
    <row r="108" spans="1:3" ht="15">
      <c r="A108" s="13">
        <v>8201876</v>
      </c>
      <c r="B108" s="13"/>
      <c r="C108" s="13" t="s">
        <v>20</v>
      </c>
    </row>
    <row r="109" spans="1:3" ht="15">
      <c r="A109" s="13">
        <v>8200570</v>
      </c>
      <c r="B109" s="13"/>
      <c r="C109" s="13" t="s">
        <v>20</v>
      </c>
    </row>
    <row r="110" spans="1:3" ht="15">
      <c r="A110" s="13">
        <v>8202158</v>
      </c>
      <c r="B110" s="13"/>
      <c r="C110" s="13" t="s">
        <v>20</v>
      </c>
    </row>
    <row r="111" spans="1:3" ht="15">
      <c r="A111" s="13">
        <v>8201998</v>
      </c>
      <c r="B111" s="13"/>
      <c r="C111" s="13" t="s">
        <v>20</v>
      </c>
    </row>
    <row r="112" spans="1:3" ht="15">
      <c r="A112" s="13">
        <v>8202154</v>
      </c>
      <c r="B112" s="13"/>
      <c r="C112" s="13" t="s">
        <v>20</v>
      </c>
    </row>
    <row r="113" spans="1:3" ht="15">
      <c r="A113" s="13">
        <v>8200951</v>
      </c>
      <c r="B113" s="13"/>
      <c r="C113" s="13" t="s">
        <v>20</v>
      </c>
    </row>
    <row r="114" spans="1:3" ht="15">
      <c r="A114" s="13">
        <v>8202893</v>
      </c>
      <c r="B114" s="13"/>
      <c r="C114" s="13" t="s">
        <v>20</v>
      </c>
    </row>
    <row r="115" spans="1:3" ht="15">
      <c r="A115" s="13">
        <v>8202954</v>
      </c>
      <c r="B115" s="13"/>
      <c r="C115" s="13" t="s">
        <v>20</v>
      </c>
    </row>
    <row r="116" spans="1:3" ht="15">
      <c r="A116" s="13">
        <v>8203748</v>
      </c>
      <c r="B116" s="13"/>
      <c r="C116" s="13" t="s">
        <v>20</v>
      </c>
    </row>
    <row r="117" spans="1:3" ht="15">
      <c r="A117" s="13">
        <v>8200213</v>
      </c>
      <c r="B117" s="13"/>
      <c r="C117" s="13" t="s">
        <v>20</v>
      </c>
    </row>
    <row r="118" spans="1:3" ht="15">
      <c r="A118" s="13">
        <v>8200193</v>
      </c>
      <c r="B118" s="13"/>
      <c r="C118" s="13" t="s">
        <v>20</v>
      </c>
    </row>
    <row r="119" spans="1:3" ht="15">
      <c r="A119" s="13">
        <v>8200092</v>
      </c>
      <c r="B119" s="13"/>
      <c r="C119" s="13" t="s">
        <v>20</v>
      </c>
    </row>
    <row r="120" spans="1:3" ht="15">
      <c r="A120" s="13">
        <v>8203137</v>
      </c>
      <c r="B120" s="13"/>
      <c r="C120" s="13" t="s">
        <v>20</v>
      </c>
    </row>
    <row r="121" spans="1:3" ht="15">
      <c r="A121" s="13">
        <v>8202704</v>
      </c>
      <c r="B121" s="13"/>
      <c r="C121" s="13" t="s">
        <v>20</v>
      </c>
    </row>
    <row r="122" spans="1:3" ht="15">
      <c r="A122" s="13">
        <v>8201760</v>
      </c>
      <c r="B122" s="13"/>
      <c r="C122" s="13" t="s">
        <v>20</v>
      </c>
    </row>
    <row r="123" spans="1:3" ht="15">
      <c r="A123" s="13">
        <v>8200950</v>
      </c>
      <c r="B123" s="13"/>
      <c r="C123" s="13" t="s">
        <v>20</v>
      </c>
    </row>
    <row r="124" spans="1:3" ht="15">
      <c r="A124" s="13">
        <v>8202366</v>
      </c>
      <c r="B124" s="13"/>
      <c r="C124" s="13" t="s">
        <v>20</v>
      </c>
    </row>
    <row r="125" spans="1:3" ht="15">
      <c r="A125" s="13">
        <v>8202910</v>
      </c>
      <c r="B125" s="13"/>
      <c r="C125" s="13" t="s">
        <v>20</v>
      </c>
    </row>
    <row r="126" spans="1:3" ht="15">
      <c r="A126" s="13">
        <v>8200216</v>
      </c>
      <c r="B126" s="13"/>
      <c r="C126" s="13" t="s">
        <v>20</v>
      </c>
    </row>
    <row r="127" spans="1:3" ht="15">
      <c r="A127" s="13">
        <v>8204237</v>
      </c>
      <c r="B127" s="13"/>
      <c r="C127" s="13" t="s">
        <v>20</v>
      </c>
    </row>
    <row r="128" spans="1:3" ht="15">
      <c r="A128" s="13">
        <v>8204236</v>
      </c>
      <c r="B128" s="13"/>
      <c r="C128" s="13" t="s">
        <v>20</v>
      </c>
    </row>
    <row r="129" spans="1:3" ht="15">
      <c r="A129" s="13">
        <v>8204276</v>
      </c>
      <c r="B129" s="13"/>
      <c r="C129" s="13" t="s">
        <v>20</v>
      </c>
    </row>
    <row r="130" spans="1:3" ht="15">
      <c r="A130" s="13">
        <v>8204281</v>
      </c>
      <c r="B130" s="13"/>
      <c r="C130" s="13" t="s">
        <v>20</v>
      </c>
    </row>
    <row r="131" spans="1:3" ht="15">
      <c r="A131" s="13">
        <v>8204289</v>
      </c>
      <c r="B131" s="13"/>
      <c r="C131" s="13" t="s">
        <v>20</v>
      </c>
    </row>
    <row r="132" spans="1:3" ht="15">
      <c r="A132" s="13">
        <v>8204322</v>
      </c>
      <c r="B132" s="13"/>
      <c r="C132" s="13" t="s">
        <v>20</v>
      </c>
    </row>
    <row r="133" spans="1:3" ht="15">
      <c r="A133" s="13">
        <v>8204342</v>
      </c>
      <c r="B133" s="13"/>
      <c r="C133" s="13" t="s">
        <v>20</v>
      </c>
    </row>
    <row r="134" spans="1:3" ht="15">
      <c r="A134" s="13">
        <v>8204345</v>
      </c>
      <c r="B134" s="13"/>
      <c r="C134" s="13" t="s">
        <v>20</v>
      </c>
    </row>
    <row r="135" spans="1:3" ht="15">
      <c r="A135" s="13">
        <v>8204424</v>
      </c>
      <c r="B135" s="13"/>
      <c r="C135" s="13" t="s">
        <v>20</v>
      </c>
    </row>
    <row r="136" spans="1:3" ht="15">
      <c r="A136" s="13">
        <v>8200157</v>
      </c>
      <c r="B136" s="13"/>
      <c r="C136" s="13" t="s">
        <v>15</v>
      </c>
    </row>
    <row r="137" spans="1:3" ht="15">
      <c r="A137" s="13">
        <v>8200929</v>
      </c>
      <c r="B137" s="13"/>
      <c r="C137" s="13" t="s">
        <v>20</v>
      </c>
    </row>
    <row r="138" spans="1:3" ht="15">
      <c r="A138" s="13">
        <v>8202934</v>
      </c>
      <c r="B138" s="13"/>
      <c r="C138" s="13" t="s">
        <v>20</v>
      </c>
    </row>
    <row r="139" spans="1:3" ht="15">
      <c r="A139" s="13">
        <v>8201951</v>
      </c>
      <c r="B139" s="13"/>
      <c r="C139" s="13" t="s">
        <v>15</v>
      </c>
    </row>
    <row r="140" spans="1:3" ht="15">
      <c r="A140" s="13">
        <v>8202635</v>
      </c>
      <c r="B140" s="13"/>
      <c r="C140" s="13" t="s">
        <v>15</v>
      </c>
    </row>
    <row r="141" spans="1:3" ht="15">
      <c r="A141" s="13">
        <v>8202302</v>
      </c>
      <c r="B141" s="13"/>
      <c r="C141" s="13" t="s">
        <v>20</v>
      </c>
    </row>
    <row r="142" spans="1:3" ht="15">
      <c r="A142" s="13">
        <v>8201621</v>
      </c>
      <c r="B142" s="13"/>
      <c r="C142" s="13" t="s">
        <v>15</v>
      </c>
    </row>
    <row r="143" spans="1:3" ht="15">
      <c r="A143" s="13">
        <v>8200129</v>
      </c>
      <c r="B143" s="13"/>
      <c r="C143" s="13" t="s">
        <v>20</v>
      </c>
    </row>
    <row r="144" spans="1:3" ht="15">
      <c r="A144" s="13">
        <v>8201980</v>
      </c>
      <c r="B144" s="13"/>
      <c r="C144" s="13" t="s">
        <v>20</v>
      </c>
    </row>
    <row r="145" spans="1:3" ht="15">
      <c r="A145" s="13">
        <v>8202872</v>
      </c>
      <c r="B145" s="13"/>
      <c r="C145" s="13" t="s">
        <v>20</v>
      </c>
    </row>
    <row r="146" spans="1:3" ht="15">
      <c r="A146" s="13">
        <v>8202600</v>
      </c>
      <c r="B146" s="13"/>
      <c r="C146" s="13" t="s">
        <v>20</v>
      </c>
    </row>
    <row r="147" spans="1:3" ht="15">
      <c r="A147" s="13">
        <v>8203163</v>
      </c>
      <c r="B147" s="13"/>
      <c r="C147" s="13" t="s">
        <v>15</v>
      </c>
    </row>
    <row r="148" spans="1:3" ht="15">
      <c r="A148" s="13">
        <v>8200396</v>
      </c>
      <c r="B148" s="13"/>
      <c r="C148" s="13" t="s">
        <v>20</v>
      </c>
    </row>
    <row r="149" spans="1:3" ht="15">
      <c r="A149" s="13">
        <v>8202102</v>
      </c>
      <c r="B149" s="13"/>
      <c r="C149" s="13" t="s">
        <v>15</v>
      </c>
    </row>
    <row r="150" spans="1:3" ht="15">
      <c r="A150" s="13">
        <v>8200645</v>
      </c>
      <c r="B150" s="13"/>
      <c r="C150" s="13" t="s">
        <v>20</v>
      </c>
    </row>
    <row r="151" spans="1:3" ht="15">
      <c r="A151" s="13">
        <v>8201898</v>
      </c>
      <c r="B151" s="13"/>
      <c r="C151" s="13" t="s">
        <v>20</v>
      </c>
    </row>
    <row r="152" spans="1:3" ht="15">
      <c r="A152" s="13">
        <v>8201626</v>
      </c>
      <c r="B152" s="13"/>
      <c r="C152" s="13" t="s">
        <v>15</v>
      </c>
    </row>
    <row r="153" spans="1:3" ht="15">
      <c r="A153" s="13">
        <v>8201869</v>
      </c>
      <c r="B153" s="13"/>
      <c r="C153" s="13" t="s">
        <v>15</v>
      </c>
    </row>
    <row r="154" spans="1:3" ht="15">
      <c r="A154" s="13">
        <v>8202145</v>
      </c>
      <c r="B154" s="13"/>
      <c r="C154" s="13" t="s">
        <v>20</v>
      </c>
    </row>
    <row r="155" spans="1:3" ht="15">
      <c r="A155" s="13">
        <v>8202148</v>
      </c>
      <c r="B155" s="13"/>
      <c r="C155" s="13" t="s">
        <v>20</v>
      </c>
    </row>
    <row r="156" spans="1:3" ht="15">
      <c r="A156" s="13">
        <v>8201750</v>
      </c>
      <c r="B156" s="13"/>
      <c r="C156" s="13" t="s">
        <v>15</v>
      </c>
    </row>
    <row r="157" spans="1:3" ht="15">
      <c r="A157" s="13">
        <v>8200637</v>
      </c>
      <c r="B157" s="13"/>
      <c r="C157" s="13" t="s">
        <v>20</v>
      </c>
    </row>
    <row r="158" spans="1:3" ht="15">
      <c r="A158" s="13">
        <v>8200952</v>
      </c>
      <c r="B158" s="13"/>
      <c r="C158" s="13" t="s">
        <v>20</v>
      </c>
    </row>
    <row r="159" spans="1:3" ht="15">
      <c r="A159" s="13">
        <v>8202132</v>
      </c>
      <c r="B159" s="13"/>
      <c r="C159" s="13" t="s">
        <v>20</v>
      </c>
    </row>
    <row r="160" spans="1:3" ht="15">
      <c r="A160" s="13">
        <v>8201081</v>
      </c>
      <c r="B160" s="13"/>
      <c r="C160" s="13" t="s">
        <v>20</v>
      </c>
    </row>
    <row r="161" spans="1:3" ht="15">
      <c r="A161" s="13">
        <v>8202840</v>
      </c>
      <c r="B161" s="13"/>
      <c r="C161" s="13" t="s">
        <v>15</v>
      </c>
    </row>
    <row r="162" spans="1:3" ht="15">
      <c r="A162" s="13">
        <v>8200393</v>
      </c>
      <c r="B162" s="13"/>
      <c r="C162" s="13" t="s">
        <v>20</v>
      </c>
    </row>
    <row r="163" spans="1:3" ht="15">
      <c r="A163" s="13">
        <v>8202973</v>
      </c>
      <c r="B163" s="13"/>
      <c r="C163" s="13" t="s">
        <v>15</v>
      </c>
    </row>
    <row r="164" spans="1:3" ht="15">
      <c r="A164" s="13">
        <v>8202469</v>
      </c>
      <c r="B164" s="13"/>
      <c r="C164" s="13" t="s">
        <v>20</v>
      </c>
    </row>
    <row r="165" spans="1:3" ht="15">
      <c r="A165" s="13">
        <v>8201676</v>
      </c>
      <c r="B165" s="13"/>
      <c r="C165" s="13" t="s">
        <v>20</v>
      </c>
    </row>
    <row r="166" spans="1:3" ht="15">
      <c r="A166" s="13">
        <v>8201835</v>
      </c>
      <c r="B166" s="13"/>
      <c r="C166" s="13" t="s">
        <v>15</v>
      </c>
    </row>
    <row r="167" spans="1:3" ht="15">
      <c r="A167" s="13">
        <v>8200887</v>
      </c>
      <c r="B167" s="13"/>
      <c r="C167" s="13" t="s">
        <v>15</v>
      </c>
    </row>
    <row r="168" spans="1:3" ht="15">
      <c r="A168" s="13">
        <v>8203032</v>
      </c>
      <c r="B168" s="13"/>
      <c r="C168" s="13" t="s">
        <v>20</v>
      </c>
    </row>
    <row r="169" spans="1:3" ht="15">
      <c r="A169" s="13">
        <v>8201989</v>
      </c>
      <c r="B169" s="13"/>
      <c r="C169" s="13" t="s">
        <v>20</v>
      </c>
    </row>
    <row r="170" spans="1:3" ht="15">
      <c r="A170" s="13">
        <v>8200687</v>
      </c>
      <c r="B170" s="13"/>
      <c r="C170" s="13" t="s">
        <v>20</v>
      </c>
    </row>
    <row r="171" spans="1:3" ht="15">
      <c r="A171" s="13">
        <v>8201687</v>
      </c>
      <c r="B171" s="13"/>
      <c r="C171" s="13" t="s">
        <v>15</v>
      </c>
    </row>
    <row r="172" spans="1:3" ht="15">
      <c r="A172" s="13">
        <v>8202733</v>
      </c>
      <c r="B172" s="13"/>
      <c r="C172" s="13" t="s">
        <v>20</v>
      </c>
    </row>
    <row r="173" spans="1:3" ht="15">
      <c r="A173" s="13">
        <v>8203753</v>
      </c>
      <c r="B173" s="13"/>
      <c r="C173" s="13" t="s">
        <v>20</v>
      </c>
    </row>
    <row r="174" spans="1:3" ht="15">
      <c r="A174" s="13">
        <v>8202405</v>
      </c>
      <c r="B174" s="13"/>
      <c r="C174" s="13" t="s">
        <v>20</v>
      </c>
    </row>
    <row r="175" spans="1:3" ht="15">
      <c r="A175" s="13">
        <v>8202973</v>
      </c>
      <c r="B175" s="13"/>
      <c r="C175" s="13" t="s">
        <v>20</v>
      </c>
    </row>
    <row r="176" spans="1:3" ht="15">
      <c r="A176" s="13">
        <v>8200588</v>
      </c>
      <c r="B176" s="13"/>
      <c r="C176" s="13" t="s">
        <v>20</v>
      </c>
    </row>
    <row r="177" spans="1:3" ht="15">
      <c r="A177" s="13">
        <v>8202722</v>
      </c>
      <c r="B177" s="13"/>
      <c r="C177" s="13" t="s">
        <v>20</v>
      </c>
    </row>
    <row r="178" spans="1:3" ht="15">
      <c r="A178" s="13">
        <v>8202994</v>
      </c>
      <c r="B178" s="13"/>
      <c r="C178" s="13" t="s">
        <v>20</v>
      </c>
    </row>
    <row r="179" spans="1:3" ht="15">
      <c r="A179" s="13">
        <v>8203750</v>
      </c>
      <c r="B179" s="13"/>
      <c r="C179" s="13" t="s">
        <v>15</v>
      </c>
    </row>
    <row r="180" spans="1:3" ht="15">
      <c r="A180" s="13">
        <v>8202261</v>
      </c>
      <c r="B180" s="13"/>
      <c r="C180" s="13" t="s">
        <v>15</v>
      </c>
    </row>
    <row r="181" spans="1:3" ht="15">
      <c r="A181" s="13">
        <v>8203067</v>
      </c>
      <c r="B181" s="13"/>
      <c r="C181" s="13" t="s">
        <v>15</v>
      </c>
    </row>
    <row r="182" spans="1:3" ht="15">
      <c r="A182" s="13">
        <v>8201897</v>
      </c>
      <c r="B182" s="13"/>
      <c r="C182" s="13" t="s">
        <v>20</v>
      </c>
    </row>
    <row r="183" spans="1:3" ht="15">
      <c r="A183" s="13">
        <v>8202891</v>
      </c>
      <c r="B183" s="13"/>
      <c r="C183" s="13" t="s">
        <v>20</v>
      </c>
    </row>
    <row r="184" spans="1:3" ht="15">
      <c r="A184" s="13">
        <v>8202960</v>
      </c>
      <c r="B184" s="13"/>
      <c r="C184" s="13" t="s">
        <v>20</v>
      </c>
    </row>
    <row r="185" spans="1:3" ht="15">
      <c r="A185" s="13">
        <v>8200299</v>
      </c>
      <c r="B185" s="13"/>
      <c r="C185" s="13" t="s">
        <v>20</v>
      </c>
    </row>
    <row r="186" spans="1:3" ht="15">
      <c r="A186" s="13">
        <v>8202821</v>
      </c>
      <c r="B186" s="13"/>
      <c r="C186" s="13" t="s">
        <v>20</v>
      </c>
    </row>
    <row r="187" spans="1:3" ht="15">
      <c r="A187" s="13">
        <v>8201446</v>
      </c>
      <c r="B187" s="13"/>
      <c r="C187" s="13" t="s">
        <v>15</v>
      </c>
    </row>
    <row r="188" spans="1:3" ht="15">
      <c r="A188" s="13">
        <v>8201208</v>
      </c>
      <c r="B188" s="13"/>
      <c r="C188" s="13" t="s">
        <v>20</v>
      </c>
    </row>
    <row r="189" spans="1:3" ht="15">
      <c r="A189" s="13">
        <v>8201209</v>
      </c>
      <c r="B189" s="13"/>
      <c r="C189" s="13" t="s">
        <v>15</v>
      </c>
    </row>
    <row r="190" spans="1:3" ht="15">
      <c r="A190" s="13">
        <v>8201701</v>
      </c>
      <c r="B190" s="13"/>
      <c r="C190" s="13" t="s">
        <v>15</v>
      </c>
    </row>
    <row r="191" spans="1:3" ht="15">
      <c r="A191" s="13">
        <v>8201671</v>
      </c>
      <c r="B191" s="13"/>
      <c r="C191" s="13" t="s">
        <v>15</v>
      </c>
    </row>
    <row r="192" spans="1:3" ht="15">
      <c r="A192" s="13">
        <v>8200024</v>
      </c>
      <c r="B192" s="13"/>
      <c r="C192" s="13" t="s">
        <v>20</v>
      </c>
    </row>
    <row r="193" spans="1:3" ht="15">
      <c r="A193" s="13">
        <v>8201724</v>
      </c>
      <c r="B193" s="13"/>
      <c r="C193" s="13" t="s">
        <v>20</v>
      </c>
    </row>
    <row r="194" spans="1:3" ht="15">
      <c r="A194" s="13">
        <v>8201624</v>
      </c>
      <c r="B194" s="13"/>
      <c r="C194" s="13" t="s">
        <v>20</v>
      </c>
    </row>
    <row r="195" spans="1:3" ht="15">
      <c r="A195" s="13">
        <v>8202541</v>
      </c>
      <c r="B195" s="13"/>
      <c r="C195" s="13" t="s">
        <v>15</v>
      </c>
    </row>
    <row r="196" spans="1:3" ht="15">
      <c r="A196" s="13">
        <v>8201669</v>
      </c>
      <c r="B196" s="13"/>
      <c r="C196" s="13" t="s">
        <v>20</v>
      </c>
    </row>
    <row r="197" spans="1:3" ht="15">
      <c r="A197" s="13">
        <v>8201922</v>
      </c>
      <c r="B197" s="13"/>
      <c r="C197" s="13" t="s">
        <v>20</v>
      </c>
    </row>
    <row r="198" spans="1:3" ht="15">
      <c r="A198" s="13">
        <v>8201620</v>
      </c>
      <c r="B198" s="13"/>
      <c r="C198" s="13" t="s">
        <v>20</v>
      </c>
    </row>
    <row r="199" spans="1:3" ht="15">
      <c r="A199" s="13">
        <v>8202666</v>
      </c>
      <c r="B199" s="13"/>
      <c r="C199" s="13" t="s">
        <v>20</v>
      </c>
    </row>
    <row r="200" spans="1:3" ht="15">
      <c r="A200" s="13">
        <v>8200447</v>
      </c>
      <c r="B200" s="13"/>
      <c r="C200" s="13" t="s">
        <v>20</v>
      </c>
    </row>
    <row r="201" spans="1:3" ht="15">
      <c r="A201" s="13">
        <v>8203751</v>
      </c>
      <c r="B201" s="13"/>
      <c r="C201" s="13" t="s">
        <v>20</v>
      </c>
    </row>
    <row r="202" spans="1:3" ht="15">
      <c r="A202" s="13">
        <v>8200098</v>
      </c>
      <c r="B202" s="13"/>
      <c r="C202" s="13" t="s">
        <v>15</v>
      </c>
    </row>
    <row r="203" spans="1:3" ht="15">
      <c r="A203" s="13">
        <v>8202014</v>
      </c>
      <c r="B203" s="13"/>
      <c r="C203" s="13" t="s">
        <v>20</v>
      </c>
    </row>
    <row r="204" spans="1:3" ht="15">
      <c r="A204" s="13">
        <v>8202184</v>
      </c>
      <c r="B204" s="13"/>
      <c r="C204" s="13" t="s">
        <v>20</v>
      </c>
    </row>
    <row r="205" spans="1:3" ht="15">
      <c r="A205" s="13">
        <v>8201964</v>
      </c>
      <c r="B205" s="13"/>
      <c r="C205" s="13" t="s">
        <v>20</v>
      </c>
    </row>
    <row r="206" spans="1:3" ht="15">
      <c r="A206" s="13">
        <v>8201793</v>
      </c>
      <c r="B206" s="13"/>
      <c r="C206" s="13" t="s">
        <v>20</v>
      </c>
    </row>
    <row r="207" spans="1:3" ht="15">
      <c r="A207" s="13">
        <v>8200204</v>
      </c>
      <c r="B207" s="13"/>
      <c r="C207" s="13" t="s">
        <v>15</v>
      </c>
    </row>
    <row r="208" spans="1:3" ht="15">
      <c r="A208" s="13">
        <v>8200610</v>
      </c>
      <c r="B208" s="13"/>
      <c r="C208" s="13" t="s">
        <v>20</v>
      </c>
    </row>
    <row r="209" spans="1:3" ht="15">
      <c r="A209" s="13">
        <v>8202909</v>
      </c>
      <c r="B209" s="13"/>
      <c r="C209" s="13" t="s">
        <v>20</v>
      </c>
    </row>
    <row r="210" spans="1:3" ht="15">
      <c r="A210" s="13">
        <v>8201967</v>
      </c>
      <c r="B210" s="13"/>
      <c r="C210" s="13" t="s">
        <v>20</v>
      </c>
    </row>
    <row r="211" spans="1:3" ht="15">
      <c r="A211" s="13">
        <v>8202714</v>
      </c>
      <c r="B211" s="13"/>
      <c r="C211" s="13" t="s">
        <v>20</v>
      </c>
    </row>
    <row r="212" spans="1:3" ht="15">
      <c r="A212" s="13">
        <v>8202488</v>
      </c>
      <c r="B212" s="13"/>
      <c r="C212" s="13" t="s">
        <v>20</v>
      </c>
    </row>
    <row r="213" spans="1:3" ht="15">
      <c r="A213" s="13">
        <v>8201516</v>
      </c>
      <c r="B213" s="13"/>
      <c r="C213" s="13" t="s">
        <v>20</v>
      </c>
    </row>
    <row r="214" spans="1:3" ht="15">
      <c r="A214" s="13">
        <v>8201670</v>
      </c>
      <c r="B214" s="13"/>
      <c r="C214" s="13" t="s">
        <v>22</v>
      </c>
    </row>
    <row r="215" spans="1:3" ht="15">
      <c r="A215" s="13">
        <v>8201878</v>
      </c>
      <c r="B215" s="13"/>
      <c r="C215" s="13" t="s">
        <v>12</v>
      </c>
    </row>
    <row r="216" spans="1:3" ht="15">
      <c r="A216" s="13">
        <v>8201158</v>
      </c>
      <c r="B216" s="13"/>
      <c r="C216" s="13" t="s">
        <v>12</v>
      </c>
    </row>
    <row r="217" spans="1:3" ht="15">
      <c r="A217" s="13">
        <v>8201184</v>
      </c>
      <c r="B217" s="13"/>
      <c r="C217" s="13" t="s">
        <v>12</v>
      </c>
    </row>
    <row r="218" spans="1:3" ht="15">
      <c r="A218" s="13">
        <v>8200785</v>
      </c>
      <c r="B218" s="13"/>
      <c r="C218" s="13" t="s">
        <v>12</v>
      </c>
    </row>
    <row r="219" spans="1:3" ht="15">
      <c r="A219" s="13">
        <v>8203752</v>
      </c>
      <c r="B219" s="13"/>
      <c r="C219" s="13" t="s">
        <v>12</v>
      </c>
    </row>
    <row r="220" spans="1:3" ht="15">
      <c r="A220" s="13">
        <v>8202768</v>
      </c>
      <c r="B220" s="13"/>
      <c r="C220" s="13" t="s">
        <v>14</v>
      </c>
    </row>
    <row r="221" spans="1:3" ht="15">
      <c r="A221" s="13">
        <v>8202768</v>
      </c>
      <c r="B221" s="13"/>
      <c r="C221" s="13" t="s">
        <v>14</v>
      </c>
    </row>
    <row r="222" spans="1:3" ht="15">
      <c r="A222" s="13">
        <v>8201796</v>
      </c>
      <c r="B222" s="13"/>
      <c r="C222" s="13" t="s">
        <v>14</v>
      </c>
    </row>
    <row r="223" spans="1:3" ht="15">
      <c r="A223" s="13">
        <v>8200166</v>
      </c>
      <c r="B223" s="13"/>
      <c r="C223" s="13" t="s">
        <v>14</v>
      </c>
    </row>
    <row r="224" spans="1:3" ht="15">
      <c r="A224" s="13">
        <v>8201748</v>
      </c>
      <c r="B224" s="13"/>
      <c r="C224" s="13" t="s">
        <v>14</v>
      </c>
    </row>
    <row r="225" spans="1:3" ht="15">
      <c r="A225" s="13">
        <v>8203466</v>
      </c>
      <c r="B225" s="13"/>
      <c r="C225" s="13" t="s">
        <v>14</v>
      </c>
    </row>
    <row r="226" spans="1:3" ht="15">
      <c r="A226" s="13">
        <v>8203467</v>
      </c>
      <c r="B226" s="13"/>
      <c r="C226" s="13" t="s">
        <v>14</v>
      </c>
    </row>
    <row r="227" spans="1:3" ht="15">
      <c r="A227" s="13">
        <v>8201769</v>
      </c>
      <c r="B227" s="13"/>
      <c r="C227" s="13" t="s">
        <v>14</v>
      </c>
    </row>
    <row r="228" spans="1:3" ht="15">
      <c r="A228" s="13">
        <v>8201769</v>
      </c>
      <c r="B228" s="13"/>
      <c r="C228" s="13" t="s">
        <v>14</v>
      </c>
    </row>
    <row r="229" spans="1:3" ht="15">
      <c r="A229" s="13">
        <v>8201769</v>
      </c>
      <c r="B229" s="13"/>
      <c r="C229" s="13" t="s">
        <v>14</v>
      </c>
    </row>
    <row r="230" spans="1:3" ht="15">
      <c r="A230" s="13">
        <v>8200031</v>
      </c>
      <c r="B230" s="13"/>
      <c r="C230" s="13" t="s">
        <v>14</v>
      </c>
    </row>
    <row r="231" spans="1:3" ht="15">
      <c r="A231" s="13">
        <v>8202808</v>
      </c>
      <c r="B231" s="13"/>
      <c r="C231" s="13" t="s">
        <v>14</v>
      </c>
    </row>
    <row r="232" spans="1:3" ht="15">
      <c r="A232" s="13">
        <v>8202808</v>
      </c>
      <c r="B232" s="13"/>
      <c r="C232" s="13" t="s">
        <v>14</v>
      </c>
    </row>
    <row r="233" spans="1:3" ht="15">
      <c r="A233" s="13">
        <v>8202808</v>
      </c>
      <c r="B233" s="13"/>
      <c r="C233" s="13" t="s">
        <v>14</v>
      </c>
    </row>
    <row r="234" spans="1:3" ht="15">
      <c r="A234" s="13">
        <v>8201846</v>
      </c>
      <c r="B234" s="13"/>
      <c r="C234" s="13" t="s">
        <v>14</v>
      </c>
    </row>
    <row r="235" spans="1:3" ht="15">
      <c r="A235" s="13">
        <v>8203187</v>
      </c>
      <c r="B235" s="13"/>
      <c r="C235" s="13" t="s">
        <v>14</v>
      </c>
    </row>
    <row r="236" spans="1:3" ht="15">
      <c r="A236" s="13">
        <v>8200639</v>
      </c>
      <c r="B236" s="13"/>
      <c r="C236" s="13" t="s">
        <v>14</v>
      </c>
    </row>
    <row r="237" spans="1:3" ht="15">
      <c r="A237" s="13">
        <v>8201855</v>
      </c>
      <c r="B237" s="13"/>
      <c r="C237" s="13" t="s">
        <v>14</v>
      </c>
    </row>
    <row r="238" spans="1:3" ht="15">
      <c r="A238" s="13">
        <v>8202173</v>
      </c>
      <c r="B238" s="13"/>
      <c r="C238" s="13" t="s">
        <v>12</v>
      </c>
    </row>
    <row r="239" spans="1:3" ht="15">
      <c r="A239" s="13">
        <v>8203465</v>
      </c>
      <c r="B239" s="13"/>
      <c r="C239" s="13" t="s">
        <v>12</v>
      </c>
    </row>
    <row r="240" spans="1:3" ht="15">
      <c r="A240" s="13">
        <v>8201593</v>
      </c>
      <c r="B240" s="13"/>
      <c r="C240" s="13" t="s">
        <v>12</v>
      </c>
    </row>
    <row r="241" spans="1:3" ht="15">
      <c r="A241" s="13">
        <v>8201593</v>
      </c>
      <c r="B241" s="13"/>
      <c r="C241" s="13" t="s">
        <v>12</v>
      </c>
    </row>
    <row r="242" spans="1:3" ht="15">
      <c r="A242" s="13">
        <v>8200416</v>
      </c>
      <c r="B242" s="13"/>
      <c r="C242" s="13" t="s">
        <v>12</v>
      </c>
    </row>
    <row r="243" spans="1:3" ht="15">
      <c r="A243" s="13">
        <v>8203466</v>
      </c>
      <c r="B243" s="13"/>
      <c r="C243" s="13" t="s">
        <v>12</v>
      </c>
    </row>
    <row r="244" spans="1:3" ht="15">
      <c r="A244" s="13">
        <v>8203603</v>
      </c>
      <c r="B244" s="13"/>
      <c r="C244" s="13" t="s">
        <v>12</v>
      </c>
    </row>
    <row r="245" spans="1:3" ht="15">
      <c r="A245" s="13">
        <v>8203604</v>
      </c>
      <c r="B245" s="13"/>
      <c r="C245" s="13" t="s">
        <v>12</v>
      </c>
    </row>
    <row r="246" spans="1:3" ht="15">
      <c r="A246" s="13">
        <v>8203037</v>
      </c>
      <c r="B246" s="13"/>
      <c r="C246" s="13" t="s">
        <v>12</v>
      </c>
    </row>
    <row r="247" spans="1:3" ht="15">
      <c r="A247" s="13">
        <v>8202010</v>
      </c>
      <c r="B247" s="13"/>
      <c r="C247" s="13" t="s">
        <v>12</v>
      </c>
    </row>
    <row r="248" spans="1:3" ht="15">
      <c r="A248" s="13">
        <v>8201298</v>
      </c>
      <c r="B248" s="13"/>
      <c r="C248" s="13" t="s">
        <v>12</v>
      </c>
    </row>
    <row r="249" spans="1:3" ht="15">
      <c r="A249" s="13">
        <v>8203605</v>
      </c>
      <c r="B249" s="13"/>
      <c r="C249" s="13" t="s">
        <v>12</v>
      </c>
    </row>
    <row r="250" spans="1:3" ht="15">
      <c r="A250" s="13">
        <v>8203463</v>
      </c>
      <c r="B250" s="13"/>
      <c r="C250" s="13" t="s">
        <v>12</v>
      </c>
    </row>
    <row r="251" spans="1:3" ht="15">
      <c r="A251" s="13">
        <v>8200171</v>
      </c>
      <c r="B251" s="13"/>
      <c r="C251" s="13" t="s">
        <v>12</v>
      </c>
    </row>
    <row r="252" spans="1:3" ht="15">
      <c r="A252" s="13">
        <v>8200613</v>
      </c>
      <c r="B252" s="13"/>
      <c r="C252" s="13" t="s">
        <v>12</v>
      </c>
    </row>
    <row r="253" spans="1:3" ht="15">
      <c r="A253" s="13">
        <v>8200878</v>
      </c>
      <c r="B253" s="13"/>
      <c r="C253" s="13" t="s">
        <v>12</v>
      </c>
    </row>
    <row r="254" spans="1:3" ht="15">
      <c r="A254" s="13">
        <v>8201796</v>
      </c>
      <c r="B254" s="13"/>
      <c r="C254" s="13" t="s">
        <v>12</v>
      </c>
    </row>
    <row r="255" spans="1:3" ht="15">
      <c r="A255" s="13">
        <v>8203471</v>
      </c>
      <c r="B255" s="13"/>
      <c r="C255" s="13" t="s">
        <v>12</v>
      </c>
    </row>
    <row r="256" spans="1:3" ht="15">
      <c r="A256" s="13">
        <v>8201593</v>
      </c>
      <c r="B256" s="13"/>
      <c r="C256" s="13" t="s">
        <v>12</v>
      </c>
    </row>
    <row r="257" spans="1:3" ht="15">
      <c r="A257" s="13">
        <v>8201992</v>
      </c>
      <c r="B257" s="13"/>
      <c r="C257" s="13" t="s">
        <v>12</v>
      </c>
    </row>
    <row r="258" spans="1:3" ht="15">
      <c r="A258" s="13">
        <v>8200173</v>
      </c>
      <c r="B258" s="13"/>
      <c r="C258" s="13" t="s">
        <v>12</v>
      </c>
    </row>
    <row r="259" spans="1:3" ht="15">
      <c r="A259" s="13">
        <v>8203612</v>
      </c>
      <c r="B259" s="13"/>
      <c r="C259" s="13" t="s">
        <v>12</v>
      </c>
    </row>
    <row r="260" spans="1:3" ht="15">
      <c r="A260" s="13">
        <v>8201070</v>
      </c>
      <c r="B260" s="13"/>
      <c r="C260" s="13" t="s">
        <v>12</v>
      </c>
    </row>
    <row r="261" spans="1:3" ht="15">
      <c r="A261" s="13">
        <v>8200238</v>
      </c>
      <c r="B261" s="13"/>
      <c r="C261" s="13" t="s">
        <v>12</v>
      </c>
    </row>
    <row r="262" spans="1:3" ht="15">
      <c r="A262" s="13">
        <v>8200238</v>
      </c>
      <c r="B262" s="13"/>
      <c r="C262" s="13" t="s">
        <v>12</v>
      </c>
    </row>
    <row r="263" spans="1:3" ht="15">
      <c r="A263" s="13">
        <v>8203027</v>
      </c>
      <c r="B263" s="13"/>
      <c r="C263" s="13" t="s">
        <v>12</v>
      </c>
    </row>
    <row r="264" spans="1:3" ht="15">
      <c r="A264" s="13">
        <v>8203107</v>
      </c>
      <c r="B264" s="13"/>
      <c r="C264" s="13" t="s">
        <v>12</v>
      </c>
    </row>
    <row r="265" spans="1:3" ht="15">
      <c r="A265" s="13">
        <v>8201146</v>
      </c>
      <c r="B265" s="13"/>
      <c r="C265" s="13" t="s">
        <v>12</v>
      </c>
    </row>
    <row r="266" spans="1:3" ht="15">
      <c r="A266" s="13">
        <v>8200840</v>
      </c>
      <c r="B266" s="13"/>
      <c r="C266" s="13" t="s">
        <v>12</v>
      </c>
    </row>
    <row r="267" spans="1:3" ht="15">
      <c r="A267" s="13">
        <v>8203470</v>
      </c>
      <c r="B267" s="13"/>
      <c r="C267" s="13" t="s">
        <v>12</v>
      </c>
    </row>
    <row r="268" spans="1:3" ht="15">
      <c r="A268" s="13">
        <v>8203463</v>
      </c>
      <c r="B268" s="13"/>
      <c r="C268" s="13" t="s">
        <v>12</v>
      </c>
    </row>
    <row r="269" spans="1:3" ht="15">
      <c r="A269" s="13">
        <v>8203619</v>
      </c>
      <c r="B269" s="13"/>
      <c r="C269" s="13" t="s">
        <v>12</v>
      </c>
    </row>
    <row r="270" spans="1:3" ht="15">
      <c r="A270" s="13">
        <v>8202259</v>
      </c>
      <c r="B270" s="13"/>
      <c r="C270" s="13" t="s">
        <v>12</v>
      </c>
    </row>
    <row r="271" spans="1:3" ht="15">
      <c r="A271" s="13">
        <v>8203621</v>
      </c>
      <c r="B271" s="13"/>
      <c r="C271" s="13" t="s">
        <v>12</v>
      </c>
    </row>
    <row r="272" spans="1:3" ht="15">
      <c r="A272" s="13">
        <v>8203730</v>
      </c>
      <c r="B272" s="13"/>
      <c r="C272" s="13" t="s">
        <v>12</v>
      </c>
    </row>
    <row r="273" spans="1:3" ht="15">
      <c r="A273" s="13">
        <v>8203622</v>
      </c>
      <c r="B273" s="13"/>
      <c r="C273" s="13" t="s">
        <v>12</v>
      </c>
    </row>
    <row r="274" spans="1:3" ht="15">
      <c r="A274" s="13">
        <v>8203623</v>
      </c>
      <c r="B274" s="13"/>
      <c r="C274" s="13" t="s">
        <v>12</v>
      </c>
    </row>
    <row r="275" spans="1:3" ht="15">
      <c r="A275" s="13">
        <v>8200435</v>
      </c>
      <c r="B275" s="13"/>
      <c r="C275" s="13" t="s">
        <v>12</v>
      </c>
    </row>
    <row r="276" spans="1:3" ht="15">
      <c r="A276" s="13">
        <v>8200005</v>
      </c>
      <c r="B276" s="13"/>
      <c r="C276" s="13" t="s">
        <v>12</v>
      </c>
    </row>
    <row r="277" spans="1:3" ht="15">
      <c r="A277" s="13">
        <v>8200812</v>
      </c>
      <c r="B277" s="13"/>
      <c r="C277" s="13" t="s">
        <v>12</v>
      </c>
    </row>
    <row r="278" spans="1:3" ht="15">
      <c r="A278" s="13">
        <v>8200954</v>
      </c>
      <c r="B278" s="13"/>
      <c r="C278" s="13" t="s">
        <v>12</v>
      </c>
    </row>
    <row r="279" spans="1:3" ht="15">
      <c r="A279" s="13">
        <v>8200173</v>
      </c>
      <c r="B279" s="13"/>
      <c r="C279" s="13" t="s">
        <v>12</v>
      </c>
    </row>
    <row r="280" spans="1:3" ht="15">
      <c r="A280" s="13">
        <v>8202456</v>
      </c>
      <c r="B280" s="13"/>
      <c r="C280" s="13" t="s">
        <v>12</v>
      </c>
    </row>
    <row r="281" spans="1:3" ht="15">
      <c r="A281" s="13">
        <v>8200956</v>
      </c>
      <c r="B281" s="13"/>
      <c r="C281" s="13" t="s">
        <v>12</v>
      </c>
    </row>
    <row r="282" spans="1:3" ht="15">
      <c r="A282" s="13">
        <v>8201706</v>
      </c>
      <c r="B282" s="13"/>
      <c r="C282" s="13" t="s">
        <v>12</v>
      </c>
    </row>
    <row r="283" spans="1:3" ht="15">
      <c r="A283" s="13">
        <v>8201983</v>
      </c>
      <c r="B283" s="13"/>
      <c r="C283" s="13" t="s">
        <v>12</v>
      </c>
    </row>
    <row r="284" spans="1:3" ht="15">
      <c r="A284" s="13">
        <v>8203626</v>
      </c>
      <c r="B284" s="13"/>
      <c r="C284" s="13" t="s">
        <v>12</v>
      </c>
    </row>
    <row r="285" spans="1:3" ht="15">
      <c r="A285" s="13">
        <v>8202751</v>
      </c>
      <c r="B285" s="13"/>
      <c r="C285" s="13" t="s">
        <v>12</v>
      </c>
    </row>
    <row r="286" spans="1:3" ht="15">
      <c r="A286" s="13">
        <v>8200956</v>
      </c>
      <c r="B286" s="13"/>
      <c r="C286" s="13" t="s">
        <v>12</v>
      </c>
    </row>
    <row r="287" spans="1:3" ht="15">
      <c r="A287" s="13">
        <v>8200954</v>
      </c>
      <c r="B287" s="13"/>
      <c r="C287" s="13" t="s">
        <v>12</v>
      </c>
    </row>
    <row r="288" spans="1:3" ht="15">
      <c r="A288" s="13">
        <v>8201068</v>
      </c>
      <c r="B288" s="13"/>
      <c r="C288" s="13" t="s">
        <v>12</v>
      </c>
    </row>
    <row r="289" spans="1:3" ht="15">
      <c r="A289" s="13">
        <v>8200831</v>
      </c>
      <c r="B289" s="13"/>
      <c r="C289" s="13" t="s">
        <v>12</v>
      </c>
    </row>
    <row r="290" spans="1:3" ht="15">
      <c r="A290" s="13">
        <v>8201417</v>
      </c>
      <c r="B290" s="13"/>
      <c r="C290" s="13" t="s">
        <v>12</v>
      </c>
    </row>
    <row r="291" spans="1:3" ht="15">
      <c r="A291" s="13">
        <v>8203630</v>
      </c>
      <c r="B291" s="13"/>
      <c r="C291" s="13" t="s">
        <v>12</v>
      </c>
    </row>
    <row r="292" spans="1:3" ht="15">
      <c r="A292" s="13">
        <v>8201152</v>
      </c>
      <c r="B292" s="13"/>
      <c r="C292" s="13" t="s">
        <v>12</v>
      </c>
    </row>
    <row r="293" spans="1:3" ht="15">
      <c r="A293" s="13">
        <v>8201143</v>
      </c>
      <c r="B293" s="13"/>
      <c r="C293" s="13" t="s">
        <v>12</v>
      </c>
    </row>
    <row r="294" spans="1:3" ht="15">
      <c r="A294" s="13">
        <v>8200062</v>
      </c>
      <c r="B294" s="13"/>
      <c r="C294" s="13" t="s">
        <v>12</v>
      </c>
    </row>
    <row r="295" spans="1:3" ht="15">
      <c r="A295" s="13">
        <v>8200383</v>
      </c>
      <c r="B295" s="13"/>
      <c r="C295" s="13" t="s">
        <v>12</v>
      </c>
    </row>
    <row r="296" spans="1:3" ht="15">
      <c r="A296" s="13">
        <v>8203037</v>
      </c>
      <c r="B296" s="13"/>
      <c r="C296" s="13" t="s">
        <v>12</v>
      </c>
    </row>
    <row r="297" spans="1:3" ht="15">
      <c r="A297" s="13">
        <v>8203037</v>
      </c>
      <c r="B297" s="13"/>
      <c r="C297" s="13" t="s">
        <v>12</v>
      </c>
    </row>
    <row r="298" spans="1:3" ht="15">
      <c r="A298" s="13">
        <v>8200913</v>
      </c>
      <c r="B298" s="13"/>
      <c r="C298" s="13" t="s">
        <v>12</v>
      </c>
    </row>
    <row r="299" spans="1:3" ht="15">
      <c r="A299" s="13">
        <v>8203635</v>
      </c>
      <c r="B299" s="13"/>
      <c r="C299" s="13" t="s">
        <v>12</v>
      </c>
    </row>
    <row r="300" spans="1:3" ht="15">
      <c r="A300" s="13">
        <v>8201082</v>
      </c>
      <c r="B300" s="13"/>
      <c r="C300" s="13" t="s">
        <v>12</v>
      </c>
    </row>
    <row r="301" spans="1:3" ht="15">
      <c r="A301" s="13">
        <v>8203037</v>
      </c>
      <c r="B301" s="13"/>
      <c r="C301" s="13" t="s">
        <v>12</v>
      </c>
    </row>
    <row r="302" spans="1:3" ht="15">
      <c r="A302" s="13">
        <v>8201872</v>
      </c>
      <c r="B302" s="13"/>
      <c r="C302" s="13" t="s">
        <v>12</v>
      </c>
    </row>
    <row r="303" spans="1:3" ht="15">
      <c r="A303" s="13">
        <v>8201904</v>
      </c>
      <c r="B303" s="13"/>
      <c r="C303" s="13" t="s">
        <v>12</v>
      </c>
    </row>
    <row r="304" spans="1:3" ht="15">
      <c r="A304" s="13">
        <v>8203462</v>
      </c>
      <c r="B304" s="13"/>
      <c r="C304" s="13" t="s">
        <v>12</v>
      </c>
    </row>
    <row r="305" spans="1:3" ht="15">
      <c r="A305" s="13">
        <v>8202086</v>
      </c>
      <c r="B305" s="13"/>
      <c r="C305" s="13" t="s">
        <v>12</v>
      </c>
    </row>
    <row r="306" spans="1:3" ht="15">
      <c r="A306" s="13">
        <v>8201872</v>
      </c>
      <c r="B306" s="13"/>
      <c r="C306" s="13" t="s">
        <v>12</v>
      </c>
    </row>
    <row r="307" spans="1:3" ht="15">
      <c r="A307" s="13">
        <v>8202691</v>
      </c>
      <c r="B307" s="13"/>
      <c r="C307" s="13" t="s">
        <v>12</v>
      </c>
    </row>
    <row r="308" spans="1:3" ht="15">
      <c r="A308" s="13">
        <v>8201146</v>
      </c>
      <c r="B308" s="13"/>
      <c r="C308" s="13" t="s">
        <v>12</v>
      </c>
    </row>
    <row r="309" spans="1:3" ht="15">
      <c r="A309" s="13">
        <v>8202768</v>
      </c>
      <c r="B309" s="13"/>
      <c r="C309" s="13" t="s">
        <v>12</v>
      </c>
    </row>
    <row r="310" spans="1:3" ht="15">
      <c r="A310" s="13">
        <v>8200290</v>
      </c>
      <c r="B310" s="13"/>
      <c r="C310" s="13" t="s">
        <v>12</v>
      </c>
    </row>
    <row r="311" spans="1:3" ht="15">
      <c r="A311" s="13">
        <v>8200768</v>
      </c>
      <c r="B311" s="13"/>
      <c r="C311" s="13" t="s">
        <v>12</v>
      </c>
    </row>
    <row r="312" spans="1:3" ht="15">
      <c r="A312" s="13">
        <v>8203641</v>
      </c>
      <c r="B312" s="13"/>
      <c r="C312" s="13" t="s">
        <v>12</v>
      </c>
    </row>
    <row r="313" spans="1:3" ht="15">
      <c r="A313" s="13">
        <v>8203010</v>
      </c>
      <c r="B313" s="13"/>
      <c r="C313" s="13" t="s">
        <v>12</v>
      </c>
    </row>
    <row r="314" spans="1:3" ht="15">
      <c r="A314" s="13">
        <v>8200840</v>
      </c>
      <c r="B314" s="13"/>
      <c r="C314" s="13" t="s">
        <v>12</v>
      </c>
    </row>
    <row r="315" spans="1:3" ht="15">
      <c r="A315" s="13">
        <v>8203467</v>
      </c>
      <c r="B315" s="13"/>
      <c r="C315" s="13" t="s">
        <v>12</v>
      </c>
    </row>
    <row r="316" spans="1:3" ht="15">
      <c r="A316" s="13">
        <v>8203469</v>
      </c>
      <c r="B316" s="13"/>
      <c r="C316" s="13" t="s">
        <v>12</v>
      </c>
    </row>
    <row r="317" spans="1:3" ht="15">
      <c r="A317" s="13">
        <v>8203469</v>
      </c>
      <c r="B317" s="13"/>
      <c r="C317" s="13" t="s">
        <v>12</v>
      </c>
    </row>
    <row r="318" spans="1:3" ht="15">
      <c r="A318" s="13">
        <v>8202086</v>
      </c>
      <c r="B318" s="13"/>
      <c r="C318" s="13" t="s">
        <v>12</v>
      </c>
    </row>
    <row r="319" spans="1:3" ht="15">
      <c r="A319" s="13">
        <v>8200840</v>
      </c>
      <c r="B319" s="13"/>
      <c r="C319" s="13" t="s">
        <v>12</v>
      </c>
    </row>
    <row r="320" spans="1:3" ht="15">
      <c r="A320" s="13">
        <v>8203646</v>
      </c>
      <c r="B320" s="13"/>
      <c r="C320" s="13" t="s">
        <v>12</v>
      </c>
    </row>
    <row r="321" spans="1:3" ht="15">
      <c r="A321" s="13">
        <v>8203037</v>
      </c>
      <c r="B321" s="13"/>
      <c r="C321" s="13" t="s">
        <v>12</v>
      </c>
    </row>
    <row r="322" spans="1:3" ht="15">
      <c r="A322" s="13">
        <v>8203037</v>
      </c>
      <c r="B322" s="13"/>
      <c r="C322" s="13" t="s">
        <v>12</v>
      </c>
    </row>
    <row r="323" spans="1:3" ht="15">
      <c r="A323" s="13">
        <v>8201983</v>
      </c>
      <c r="B323" s="13"/>
      <c r="C323" s="13" t="s">
        <v>12</v>
      </c>
    </row>
    <row r="324" spans="1:3" ht="15">
      <c r="A324" s="13">
        <v>8201071</v>
      </c>
      <c r="B324" s="13"/>
      <c r="C324" s="13" t="s">
        <v>12</v>
      </c>
    </row>
    <row r="325" spans="1:3" ht="15">
      <c r="A325" s="13">
        <v>8204315</v>
      </c>
      <c r="B325" s="13"/>
      <c r="C325" s="13" t="s">
        <v>12</v>
      </c>
    </row>
    <row r="326" spans="1:3" ht="15">
      <c r="A326" s="13">
        <v>8204614</v>
      </c>
      <c r="B326" s="13"/>
      <c r="C326" s="13" t="s">
        <v>12</v>
      </c>
    </row>
    <row r="327" spans="1:3" ht="15">
      <c r="A327" s="13">
        <v>8203037</v>
      </c>
      <c r="B327" s="13"/>
      <c r="C327" s="13" t="s">
        <v>12</v>
      </c>
    </row>
    <row r="328" spans="1:3" ht="15">
      <c r="A328" s="13">
        <v>8204614</v>
      </c>
      <c r="B328" s="13"/>
      <c r="C328" s="13" t="s">
        <v>12</v>
      </c>
    </row>
    <row r="329" spans="1:3" ht="15">
      <c r="A329" s="13">
        <v>8204614</v>
      </c>
      <c r="B329" s="13"/>
      <c r="C329" s="13" t="s">
        <v>12</v>
      </c>
    </row>
    <row r="330" spans="1:3" ht="15">
      <c r="A330" s="13">
        <v>8204614</v>
      </c>
      <c r="B330" s="13"/>
      <c r="C330" s="13" t="s">
        <v>12</v>
      </c>
    </row>
    <row r="331" spans="1:3" ht="15">
      <c r="A331" s="13">
        <v>8204614</v>
      </c>
      <c r="B331" s="13"/>
      <c r="C331" s="13" t="s">
        <v>12</v>
      </c>
    </row>
    <row r="332" spans="1:3" ht="15">
      <c r="A332" s="13">
        <v>8201147</v>
      </c>
      <c r="B332" s="13"/>
      <c r="C332" s="13" t="s">
        <v>12</v>
      </c>
    </row>
    <row r="333" spans="1:3" ht="15">
      <c r="A333" s="13">
        <v>8200143</v>
      </c>
      <c r="B333" s="13"/>
      <c r="C333" s="13" t="s">
        <v>12</v>
      </c>
    </row>
    <row r="334" spans="1:3" ht="15">
      <c r="A334" s="13">
        <v>8202951</v>
      </c>
      <c r="B334" s="13"/>
      <c r="C334" s="13" t="s">
        <v>12</v>
      </c>
    </row>
    <row r="335" spans="1:3" ht="15">
      <c r="A335" s="13">
        <v>8204084</v>
      </c>
      <c r="B335" s="13"/>
      <c r="C335" s="13" t="s">
        <v>12</v>
      </c>
    </row>
    <row r="336" spans="1:3" ht="15">
      <c r="A336" s="13">
        <v>8200107</v>
      </c>
      <c r="B336" s="13"/>
      <c r="C336" s="13" t="s">
        <v>12</v>
      </c>
    </row>
    <row r="337" spans="1:3" ht="15">
      <c r="A337" s="13">
        <v>8201790</v>
      </c>
      <c r="B337" s="13"/>
      <c r="C337" s="13" t="s">
        <v>12</v>
      </c>
    </row>
    <row r="338" spans="1:3" ht="15">
      <c r="A338" s="13">
        <v>8200612</v>
      </c>
      <c r="B338" s="13"/>
      <c r="C338" s="13" t="s">
        <v>12</v>
      </c>
    </row>
    <row r="339" spans="1:3" ht="15">
      <c r="A339" s="13">
        <v>8203760</v>
      </c>
      <c r="B339" s="13"/>
      <c r="C339" s="13" t="s">
        <v>12</v>
      </c>
    </row>
    <row r="340" spans="1:3" ht="15">
      <c r="A340" s="13">
        <v>8203756</v>
      </c>
      <c r="B340" s="13"/>
      <c r="C340" s="13" t="s">
        <v>19</v>
      </c>
    </row>
    <row r="341" spans="1:3" ht="15">
      <c r="A341" s="13">
        <v>8203758</v>
      </c>
      <c r="B341" s="13"/>
      <c r="C341" s="13" t="s">
        <v>19</v>
      </c>
    </row>
    <row r="342" spans="1:3" ht="15">
      <c r="A342" s="13">
        <v>8204048</v>
      </c>
      <c r="B342" s="13"/>
      <c r="C342" s="13" t="s">
        <v>19</v>
      </c>
    </row>
    <row r="343" spans="1:3" ht="15">
      <c r="A343" s="13">
        <v>8203901</v>
      </c>
      <c r="B343" s="13"/>
      <c r="C343" s="13" t="s">
        <v>19</v>
      </c>
    </row>
    <row r="344" spans="1:3" ht="15">
      <c r="A344" s="13">
        <v>8203037</v>
      </c>
      <c r="B344" s="13"/>
      <c r="C344" s="13" t="s">
        <v>12</v>
      </c>
    </row>
    <row r="345" spans="1:3" ht="15">
      <c r="A345" s="13">
        <v>8203037</v>
      </c>
      <c r="B345" s="13"/>
      <c r="C345" s="13" t="s">
        <v>12</v>
      </c>
    </row>
    <row r="346" spans="1:3" ht="15">
      <c r="A346" s="13">
        <v>8200166</v>
      </c>
      <c r="B346" s="13"/>
      <c r="C346" s="13"/>
    </row>
    <row r="347" spans="1:3" ht="15">
      <c r="A347" s="13">
        <v>8203037</v>
      </c>
      <c r="B347" s="13"/>
      <c r="C347" s="1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fdallafontana</dc:creator>
  <cp:keywords/>
  <dc:description/>
  <cp:lastModifiedBy>usuario</cp:lastModifiedBy>
  <cp:lastPrinted>2015-09-25T14:02:51Z</cp:lastPrinted>
  <dcterms:created xsi:type="dcterms:W3CDTF">2014-05-06T15:34:25Z</dcterms:created>
  <dcterms:modified xsi:type="dcterms:W3CDTF">2022-03-11T12:38:24Z</dcterms:modified>
  <cp:category/>
  <cp:version/>
  <cp:contentType/>
  <cp:contentStatus/>
</cp:coreProperties>
</file>